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migrate 25 01 2011\MyDocuments\JAVNA NABAVA\JAVNA NABAVA 2020\ŠOHT - TOPLA VEZA SANACIJA\PROJEKTI MARKO AZRA 20 11 2020\"/>
    </mc:Choice>
  </mc:AlternateContent>
  <bookViews>
    <workbookView xWindow="0" yWindow="0" windowWidth="23040" windowHeight="8820" tabRatio="941" activeTab="1"/>
  </bookViews>
  <sheets>
    <sheet name="Rekapitulacija" sheetId="44" r:id="rId1"/>
    <sheet name="A1.Građevinski" sheetId="43" r:id="rId2"/>
    <sheet name="A2. Obrtnički" sheetId="45" r:id="rId3"/>
    <sheet name="Sheet1" sheetId="49" r:id="rId4"/>
  </sheets>
  <externalReferences>
    <externalReference r:id="rId5"/>
  </externalReferences>
  <definedNames>
    <definedName name="_1Excel_BuiltIn_Print_Area_1" localSheetId="2">#REF!</definedName>
    <definedName name="_1Excel_BuiltIn_Print_Area_1">#REF!</definedName>
    <definedName name="BOD" localSheetId="1">[1]Elektro!#REF!</definedName>
    <definedName name="BOD" localSheetId="2">[1]Elektro!#REF!</definedName>
    <definedName name="BOD">#REF!</definedName>
    <definedName name="BODIC" localSheetId="1">[1]Elektro!#REF!</definedName>
    <definedName name="BODIC" localSheetId="2">[1]Elektro!#REF!</definedName>
    <definedName name="BODIC">#REF!</definedName>
    <definedName name="Excel_BuiltIn_Print_Area_1" localSheetId="1">#REF!</definedName>
    <definedName name="Excel_BuiltIn_Print_Area_1" localSheetId="2">#REF!</definedName>
    <definedName name="Excel_BuiltIn_Print_Area_1">#REF!</definedName>
    <definedName name="Excel_BuiltIn_Print_Area_1_1" localSheetId="1">#REF!</definedName>
    <definedName name="Excel_BuiltIn_Print_Area_1_1" localSheetId="2">#REF!</definedName>
    <definedName name="Excel_BuiltIn_Print_Area_1_1">#REF!</definedName>
    <definedName name="Excel_BuiltIn_Print_Area_2" localSheetId="1">#REF!</definedName>
    <definedName name="Excel_BuiltIn_Print_Area_2" localSheetId="2">#REF!</definedName>
    <definedName name="Excel_BuiltIn_Print_Area_2">#REF!</definedName>
    <definedName name="Excel_BuiltIn_Print_Area_3" localSheetId="1">#REF!</definedName>
    <definedName name="Excel_BuiltIn_Print_Area_3" localSheetId="2">#REF!</definedName>
    <definedName name="Excel_BuiltIn_Print_Area_3">#REF!</definedName>
    <definedName name="Excel_BuiltIn_Print_Area_4" localSheetId="1">#REF!</definedName>
    <definedName name="Excel_BuiltIn_Print_Area_4" localSheetId="2">#REF!</definedName>
    <definedName name="Excel_BuiltIn_Print_Area_4">#REF!</definedName>
    <definedName name="Excel_BuiltIn_Print_Area_5" localSheetId="1">#REF!</definedName>
    <definedName name="Excel_BuiltIn_Print_Area_5" localSheetId="2">#REF!</definedName>
    <definedName name="Excel_BuiltIn_Print_Area_5">#REF!</definedName>
    <definedName name="Excel_BuiltIn_Print_Titles" localSheetId="1">#REF!</definedName>
    <definedName name="Excel_BuiltIn_Print_Titles" localSheetId="2">#REF!</definedName>
    <definedName name="Excel_BuiltIn_Print_Titles">#REF!</definedName>
    <definedName name="Excel_BuiltIn_Print_Titles_1" localSheetId="1">#REF!</definedName>
    <definedName name="Excel_BuiltIn_Print_Titles_1" localSheetId="2">#REF!</definedName>
    <definedName name="Excel_BuiltIn_Print_Titles_1">#REF!</definedName>
    <definedName name="Excel_BuiltIn_Print_Titles_1_1" localSheetId="1">#REF!</definedName>
    <definedName name="Excel_BuiltIn_Print_Titles_1_1" localSheetId="2">#REF!</definedName>
    <definedName name="Excel_BuiltIn_Print_Titles_1_1">#REF!</definedName>
    <definedName name="Excel_BuiltIn_Print_Titles_2" localSheetId="1">#REF!</definedName>
    <definedName name="Excel_BuiltIn_Print_Titles_2" localSheetId="2">#REF!</definedName>
    <definedName name="Excel_BuiltIn_Print_Titles_2">#REF!</definedName>
    <definedName name="Excel_BuiltIn_Print_Titles_3" localSheetId="1">#REF!</definedName>
    <definedName name="Excel_BuiltIn_Print_Titles_3" localSheetId="2">#REF!</definedName>
    <definedName name="Excel_BuiltIn_Print_Titles_3">#REF!</definedName>
    <definedName name="Excel_BuiltIn_Print_Titles_4" localSheetId="1">#REF!</definedName>
    <definedName name="Excel_BuiltIn_Print_Titles_4" localSheetId="2">#REF!</definedName>
    <definedName name="Excel_BuiltIn_Print_Titles_4">#REF!</definedName>
    <definedName name="Excel_BuiltIn_Print_Titles_5" localSheetId="1">#REF!</definedName>
    <definedName name="Excel_BuiltIn_Print_Titles_5" localSheetId="2">#REF!</definedName>
    <definedName name="Excel_BuiltIn_Print_Titles_5">#REF!</definedName>
    <definedName name="Gradjevina" localSheetId="2">#REF!</definedName>
    <definedName name="Gradjevina">#REF!</definedName>
    <definedName name="_xlnm.Print_Titles" localSheetId="1">'A1.Građevinski'!$1:$1</definedName>
    <definedName name="_xlnm.Print_Area" localSheetId="1">'A1.Građevinski'!$A$1:$F$299</definedName>
    <definedName name="_xlnm.Print_Area" localSheetId="2">'A2. Obrtnički'!$A$1:$F$454</definedName>
    <definedName name="_xlnm.Print_Area" localSheetId="0">Rekapitulacija!$A$1:$F$28</definedName>
    <definedName name="Ponudjac" localSheetId="2">#REF!</definedName>
    <definedName name="Ponudjac">#REF!</definedName>
    <definedName name="pop" localSheetId="2">#REF!</definedName>
    <definedName name="pop">#REF!</definedName>
    <definedName name="rbr" localSheetId="2">#REF!</definedName>
    <definedName name="rbr">#REF!</definedName>
  </definedNames>
  <calcPr calcId="152511"/>
</workbook>
</file>

<file path=xl/calcChain.xml><?xml version="1.0" encoding="utf-8"?>
<calcChain xmlns="http://schemas.openxmlformats.org/spreadsheetml/2006/main">
  <c r="F116" i="43" l="1"/>
  <c r="F451" i="45" l="1"/>
  <c r="F443" i="45"/>
  <c r="F439" i="45"/>
  <c r="F435" i="45"/>
  <c r="F431" i="45"/>
  <c r="F427" i="45"/>
  <c r="F419" i="45"/>
  <c r="F385" i="45"/>
  <c r="F381" i="45"/>
  <c r="F377" i="45"/>
  <c r="F349" i="45"/>
  <c r="F344" i="45"/>
  <c r="F338" i="45"/>
  <c r="F332" i="45"/>
  <c r="F327" i="45"/>
  <c r="F322" i="45"/>
  <c r="F317" i="45"/>
  <c r="F312" i="45"/>
  <c r="F307" i="45"/>
  <c r="F193" i="45"/>
  <c r="F188" i="45"/>
  <c r="F135" i="45"/>
  <c r="F130" i="45"/>
  <c r="F58" i="45"/>
  <c r="F54" i="45"/>
  <c r="F453" i="45" l="1"/>
  <c r="F445" i="45" l="1"/>
  <c r="F60" i="45"/>
  <c r="F53" i="45"/>
  <c r="F55" i="45"/>
  <c r="F56" i="45"/>
  <c r="F57" i="45"/>
  <c r="F59" i="45"/>
  <c r="A7" i="44" l="1"/>
  <c r="F373" i="45" l="1"/>
  <c r="F374" i="45"/>
  <c r="F375" i="45"/>
  <c r="F376" i="45"/>
  <c r="F387" i="45"/>
  <c r="F305" i="45"/>
  <c r="F306" i="45"/>
  <c r="F308" i="45"/>
  <c r="F309" i="45"/>
  <c r="F310" i="45"/>
  <c r="F311" i="45"/>
  <c r="F313" i="45"/>
  <c r="F314" i="45"/>
  <c r="F315" i="45"/>
  <c r="F318" i="45"/>
  <c r="F319" i="45"/>
  <c r="F320" i="45"/>
  <c r="F323" i="45"/>
  <c r="F324" i="45"/>
  <c r="F325" i="45"/>
  <c r="F328" i="45"/>
  <c r="F329" i="45"/>
  <c r="F330" i="45"/>
  <c r="F334" i="45"/>
  <c r="F351" i="45" l="1"/>
  <c r="A421" i="45"/>
  <c r="F421" i="45"/>
  <c r="F304" i="45"/>
  <c r="A195" i="45"/>
  <c r="F195" i="45" l="1"/>
  <c r="F122" i="45"/>
  <c r="F123" i="45"/>
  <c r="F124" i="45"/>
  <c r="F125" i="45"/>
  <c r="F126" i="45"/>
  <c r="F127" i="45"/>
  <c r="F128" i="45"/>
  <c r="F131" i="45"/>
  <c r="F132" i="45"/>
  <c r="F133" i="45"/>
  <c r="F136" i="45"/>
  <c r="F137" i="45" l="1"/>
  <c r="F295" i="43"/>
  <c r="B15" i="44" l="1"/>
  <c r="B14" i="44"/>
  <c r="B13" i="44"/>
  <c r="B22" i="44" s="1"/>
  <c r="A13" i="44"/>
  <c r="A22" i="44" s="1"/>
  <c r="B9" i="44"/>
  <c r="B8" i="44"/>
  <c r="B7" i="44"/>
  <c r="B11" i="44" s="1"/>
  <c r="A11" i="44"/>
  <c r="B4" i="44"/>
  <c r="F129" i="43" l="1"/>
  <c r="F128" i="43"/>
  <c r="F127" i="43"/>
  <c r="F126" i="43"/>
  <c r="F125" i="43"/>
  <c r="F124" i="43"/>
  <c r="F123" i="43"/>
  <c r="F122" i="43"/>
  <c r="F121" i="43"/>
  <c r="F120" i="43"/>
  <c r="F119" i="43"/>
  <c r="F118" i="43"/>
  <c r="F117" i="43"/>
  <c r="F115" i="43"/>
  <c r="F114" i="43"/>
  <c r="F112" i="43"/>
  <c r="F111" i="43"/>
  <c r="F110" i="43"/>
  <c r="F109" i="43"/>
  <c r="F108" i="43"/>
  <c r="F107" i="43"/>
  <c r="F106" i="43"/>
  <c r="F105" i="43"/>
  <c r="F104" i="43"/>
  <c r="F103" i="43"/>
  <c r="F102" i="43"/>
  <c r="F101" i="43"/>
  <c r="F100" i="43"/>
  <c r="F99" i="43"/>
  <c r="F98" i="43"/>
  <c r="F227" i="43"/>
  <c r="F223" i="43"/>
  <c r="F220" i="43"/>
  <c r="F221" i="43"/>
  <c r="F222" i="43"/>
  <c r="F224" i="43"/>
  <c r="F225" i="43"/>
  <c r="F226" i="43"/>
  <c r="F228" i="43"/>
  <c r="F229" i="43"/>
  <c r="F230" i="43"/>
  <c r="F232" i="43"/>
  <c r="F233" i="43"/>
  <c r="F234" i="43"/>
  <c r="F236" i="43"/>
  <c r="F215" i="43"/>
  <c r="F208" i="43"/>
  <c r="F209" i="43"/>
  <c r="F238" i="43" l="1"/>
  <c r="F131" i="43"/>
  <c r="F294" i="43"/>
  <c r="F297" i="43" s="1"/>
</calcChain>
</file>

<file path=xl/sharedStrings.xml><?xml version="1.0" encoding="utf-8"?>
<sst xmlns="http://schemas.openxmlformats.org/spreadsheetml/2006/main" count="792" uniqueCount="671">
  <si>
    <t>Jedinična cijena sadrži:</t>
  </si>
  <si>
    <t>NORMATIVI I PROPISI:</t>
  </si>
  <si>
    <t>Eventualne izmjene materijala ili način izvedbe hidroizolacije tokom gradnje moraju se napraviti isključivo pismenim dogovorom s projektantom i nadzornim inženjerom.</t>
  </si>
  <si>
    <t>Ako se stavkom troškovnika traži materijal koji nije obuhvaćen važećim normativima, mora se izvesti u svemu prema naputku proizvođača, te garancijom i atestima ovlaštenih ustanova.</t>
  </si>
  <si>
    <t>Ukoliko se naknadno ustanovi nesolidna izvedba, tj. pojave se prodori vode, izvoditelj mora izvesti sanaciju hidroizolacije na svoj trošak. 
Ako izvoditelj tijekom sanacije hidroizolacije na bilo koji način ošteti ili mora oštetiti ostale dijelove građevine, izvoditelj snosi sve troškove i te sanacije.</t>
  </si>
  <si>
    <t>Obračun se vrši prema postojećim normama GN 560-100.</t>
  </si>
  <si>
    <t>U cijenu treba uračunati i sve probe/testiranja vodonepropusnosti hidroizolacije na licu mjesta koja se rade po nalogu nadzornog inženjera. Takvo ispitivanje ne amnestira izvođača od odgovornosti za nedostatke u garantnom periodu.</t>
  </si>
  <si>
    <t>Kod polaganja bitumenskih masa za izolaciju iste treba zagrijati do propisane temperature, prema uputstvu proizvođača, te mora biti otporna na tu temperaturu ukoliko se u samoj stavci troškovnika, obzirom na klimatske prilike, ne traži veća temperatura otpornosti ili se primjenjuje druga izolacija sa drugim svojstvima. Prije polaganja hidroizolacije provjeriti kvalitetu podloge.</t>
  </si>
  <si>
    <t>Eventualne fuge u podlozi moraju biti zapunjene kitom, odnosno mortom za reprofiliranje i u istoj ravnini s podlogom.</t>
  </si>
  <si>
    <t>Sve spojeve izvesti sa originalnim komadima za prodore i uglove, te rubnim limovima istom metodom kao spajanje traka. Rubni lim je izrađen od obostrano pocinčanog čeličnog lima debljine 0,6 mm, koji je s jedne strane kaširan mekom hidroizolacijskom folijom debljine 0,8 mm.</t>
  </si>
  <si>
    <t>* uzimanje potrebnih izmjera na objektu,</t>
  </si>
  <si>
    <t>* čišćenje nakon završetka radova,</t>
  </si>
  <si>
    <t>* troškove zaštite na radu,</t>
  </si>
  <si>
    <t>A/</t>
  </si>
  <si>
    <t xml:space="preserve">OPĆI UVJETI UZ TROŠKOVNIK </t>
  </si>
  <si>
    <t>Izvoditelj radova dužan je prije početka radova kontrolirati kote postojećeg terena u odnosu na relativnu +/- 0,00 kotu kod svih ulaza i kod svih unutarnjih podnih ploča.</t>
  </si>
  <si>
    <t>Sve mjere u planovima provjeriti u naravi. Svu kontrolu vršiti bez posebne naplate.</t>
  </si>
  <si>
    <t>Sve štete učinjene prilikom rada na vlastitim ili tuđim radovima imaju se ukloniti na račun počinitelja.</t>
  </si>
  <si>
    <t>Svi nekvalitetni radovi imaju se otkloniti i zamijeniti ispravnim, bez bilo kakve odštete od strane investitora.</t>
  </si>
  <si>
    <t>Ako opis bilo koje stavke dovodi izvođača u sumnju o načinu izvedbe, treba pravovremeno prije predaje ponude tražiti objašnjenje od projektanta.</t>
  </si>
  <si>
    <t xml:space="preserve">Sve više radnje koje neće biti na taj način utvrđene, neće se moći priznati u obračunu. </t>
  </si>
  <si>
    <t>Jedinična cijena sadrži sve ono nabrojano kod opisa pojedine grupe radova te se na taj način vrši i obračun istih.</t>
  </si>
  <si>
    <t>Jedinične cijene primjenjivati će se na izvedene količine bez obzira u kojem postotku iste odstupaju od količine u troškovniku.</t>
  </si>
  <si>
    <t>Jediničnom cijenom treba obuhvatiti sve elemente, kako slijedi:</t>
  </si>
  <si>
    <t>MATERIJAL</t>
  </si>
  <si>
    <t>U cijenu materijala uključena je i cijena transportnih troškova bez obzira na prijevozno sredstvo sa svim prijenosima, utovarima i istovarima, te uskladištenje i čuvanje na gradilištu od unošenja (prebacivanje, zaštita i sl.), kao i davanje potrebnih uzoraka.</t>
  </si>
  <si>
    <t>B/</t>
  </si>
  <si>
    <t>RAD</t>
  </si>
  <si>
    <t xml:space="preserve">U kalkulaciji rada treba uključiti sav rad, kako glavni tako i pomoćni, te sav unutarnji transport kao i čišćenje prostora u tijeku radova te odvoz šute i viška materijala s gradilišta. </t>
  </si>
  <si>
    <t>Ujedno treba uključiti sav rad oko zaštite gotovih konstrukcija i dijelova objekta od štetnog utjecaja vrućine, hladnoće i sl.</t>
  </si>
  <si>
    <t>C/</t>
  </si>
  <si>
    <t>D/</t>
  </si>
  <si>
    <t xml:space="preserve">E/ </t>
  </si>
  <si>
    <t>F/</t>
  </si>
  <si>
    <t>G/</t>
  </si>
  <si>
    <t>Na jediničnu cijenu radne snage izvoditelj ima pravo zaračunati faktor prema postojećim gospodarskim instrumentima na osnovu zakonskih propisa.</t>
  </si>
  <si>
    <t>Povrh toga izvođač će faktorom obuhvatiti i slijedeće radove, koji se neće zasebno obračunavati kao naknadni rad, i to:</t>
  </si>
  <si>
    <t>* kompletnu režiju gradilišta, uključujući dizalice, mostove, svu potrebnu mehanizaciju i sl.</t>
  </si>
  <si>
    <t>* nalaganje temelja prije iskopa,</t>
  </si>
  <si>
    <t>* sva ispitivanja materijala,</t>
  </si>
  <si>
    <t>* ispitivanje pojedinih vrsta materijala sa atestima,</t>
  </si>
  <si>
    <t>* ispitivanja dimnjaka i ventilacije u svrhu dobivanja potvrde od dimnjačara o ispravnosti istih,</t>
  </si>
  <si>
    <t>* uskladištenje materijala i elemenata za obrtničke i instalaterske radove do njihove ugradbe,</t>
  </si>
  <si>
    <t>* uređenje gradilišta po završetku rada, sa otklanjanjem svih otpadaka, šute, ostataka građevnog materijala, inventara, pomoćnih objekata, itd.</t>
  </si>
  <si>
    <t>H/</t>
  </si>
  <si>
    <t>Za naknadne radove čiji opisi se ne nalaze u troškovniku, a koji se imaju izvesti po nalogu nadzornog inženjera, obračun se vrši po stvarnim troškovima rada i materijala.</t>
  </si>
  <si>
    <t>Za naknadne radove čiji se opisi nalaze u ugovornom troškovniku primjenjivati će se ugovorne jedinične cijene.</t>
  </si>
  <si>
    <t>Svaka grupa radova u troškovniku ima svoje opće uvjete koji SU SASTAVNI DIO SVAKE POJEDINE STAVKE. Sve što je navedeno u njima, a nije u pojedinačnom opisu stavke smatra se uključenim u jediničnu cijenu.</t>
  </si>
  <si>
    <t>UREĐENJE GRADILIŠTA</t>
  </si>
  <si>
    <t>OPĆI UVJETI</t>
  </si>
  <si>
    <t>ZIDARSKI RADOVI</t>
  </si>
  <si>
    <t>ZIDANJE</t>
  </si>
  <si>
    <t>Sav upotrebljivi materijal mora odgovarati propisima i standardima. Opeka za zidanje mora biti kvalitetna, dobro pečena, a materijal iz kojeg je pravljena ne smije sadržavati salitru. Eventualne izmjene materijala, te način izvedbe tokom gradnje, moraju se izvršiti isključivo pismenim dogovorom s projektantom i nadzornim inženjerom. Ukoliko marka opeke nije označena u pojedinoj stavci smatra se MO-15, a mora odgovarati važećim propisima.</t>
  </si>
  <si>
    <t>Zidati treba u potpuno horizontalnim redovima, a reške moraju biti u oba smjera širine 1 do 1,5 cm. Pri zidanju treba ih dobro zapuniti mortom, a na plohama koje će se kasnije žbukati spojnice odnosno reške, moraju biti prazne na dubini od 2 cm zbog bolje veze žbuke sa zidom.</t>
  </si>
  <si>
    <t>Pijesak mora biti čist bez organskih primjesa, a ako ih ima, treba ih pranjem otkloniti. Cement za produžni i cementni mort mora odgovarati kvaliteti cementa po važećim propisima i standardima.</t>
  </si>
  <si>
    <t>Vapno treba biti hidratizirano. Kvaliteta vapna mora odgovarati važećim standardima.</t>
  </si>
  <si>
    <t>Pri zidanju ostaviti sve otvore za kanale, instalacije i slično, a prema projektu. 
Kod pregradnih zidova iznad vratiju izvesti nadvoje i na toj visini horizontalne serklaže zbog velike visine zida, koji su obračunati u ab. radovima. 
Pri obračunu količina svi otvori se odbijaju po zidarskim mjerama.</t>
  </si>
  <si>
    <t>Svježe zidove treba zaštititi od utjecaja visoke i niske temperature i atmosferskih nepogoda.</t>
  </si>
  <si>
    <t>* sav materijal, uključivo vezivni</t>
  </si>
  <si>
    <t>ŽBUKANJE</t>
  </si>
  <si>
    <t>Žbukanje zidova, stropova te stupova vršiti u pogodno vrijeme, kad su isti potpuno suhi. Po velikoj zimi i vrućini treba izbjegavati žbukanje, jer tada može doći do smrzavanja odnosno pucanja uslijed prebrzog sušenja.</t>
  </si>
  <si>
    <t xml:space="preserve">Prije žbukanja treba plohe dobro očistiti, a naročito spojnice koje moraju biti udubljene cca 2 cm od plohe zida. Prije početka žbukanja plohe dobro navlažiti, a naročito kad se žbuka sa cementnim mortom. Betonske i armirano betonske  dijelove prije žbukanja treba poprskati sa rijetkim cementnim mortom. Isto vrijedi za fasadne plohe koje se žbukaju.
</t>
  </si>
  <si>
    <t xml:space="preserve">Strojno žbukanje gips-vapnenom žbukom
Kod strojnog žbukanja prskanjem nanosi se samo jedan sloj žbuke ukupne debljine cca 1,5 cm. Da bi se postigla ravna površina ožbukanih zidova potrebno je predhodno na zid pričvrstiti vodilice i kutnike za bridove od pocinčanog lima, koji ujedno služe za formiranje ravnih i pravilnih bridova. Vodilice i kutni profili uključeni su u jediničnu cijenu žbukanja zidova. </t>
  </si>
  <si>
    <t>Sav materijal mora odgovarati važećim standardima.</t>
  </si>
  <si>
    <t>LAGANO ARMIRANE BETONSKE PODLOGE PODOVA I CEMENTNI ESTRIH - PLIVAJUĆI PODOVI</t>
  </si>
  <si>
    <t>U cijenu treba uračunati svu zidarsku pripomoć obrtnicima, instalaterima, nošenje izuzetno teških predmeta, pripomoć kod raznih ugradbi, te materijal za ugradbu. Obračun za zidarske radove vrši se prema GN 301.</t>
  </si>
  <si>
    <t>Opći uvjeti se dopunjuju prema opisima stavaka troškovnika.</t>
  </si>
  <si>
    <t>Laka pokretna skela bez obzira na visinu ulazi u jedinične cijene stavaka i ne naplaćuje se posebno. Skela mora biti na vrijeme postavljena.</t>
  </si>
  <si>
    <t xml:space="preserve"> </t>
  </si>
  <si>
    <t>* troškove zaštite na radu</t>
  </si>
  <si>
    <t>OBRTNIČKI RADOVI</t>
  </si>
  <si>
    <t>GRAĐEVINSKI RADOVI</t>
  </si>
  <si>
    <t>IZOLATERSKI RADOVI</t>
  </si>
  <si>
    <t>Svi materijali za izolaciju krova, podova i zidova trebaju odgovarati važećim tehničkim propisima i to:</t>
  </si>
  <si>
    <t>* Pravilnik o tehničkim normativima za projektiranje i izvođenje završnih radova u građevinarstvu (Sl. list br. 21/90)</t>
  </si>
  <si>
    <t>Materijal za hidroizolaciju moraju odgovarati važećim standardima:</t>
  </si>
  <si>
    <t>RUŠENJA I DEMONTAŽE</t>
  </si>
  <si>
    <t>SKELE</t>
  </si>
  <si>
    <t>OPLATA</t>
  </si>
  <si>
    <t>OBRAČUN</t>
  </si>
  <si>
    <t>ZIMSKI I LJETNI RAD</t>
  </si>
  <si>
    <t>* sav rad, zidanje i priprema morta, potreban alat i strojevi,</t>
  </si>
  <si>
    <t>* transportne troškove materijala,</t>
  </si>
  <si>
    <t>* unutarnji transport, horizontalni i vertikalni do mjesta ugradbe,</t>
  </si>
  <si>
    <t>* sav rad, uključivo priprema morta, alat i strojevi</t>
  </si>
  <si>
    <t>* eventualna krpanja tokom građenja</t>
  </si>
  <si>
    <t>* čišćenje nakon završetka radova</t>
  </si>
  <si>
    <t>* trošak za blindiranje svih postojećih instalacija i priključaka na energente, prije početka radova rušenja.</t>
  </si>
  <si>
    <t>* najamne troškove za posuđenu mehanizaciju, koju izvoditelj sam ne  posjeduje, a potrebna mu je pri izvođenju radova,</t>
  </si>
  <si>
    <t>* čišćenje ugrađenih elemenata od žbuke,</t>
  </si>
  <si>
    <t>Izvođač je dužan bez posebne naknade izraditi elaborat izvedenog stanja za građevinsko-obrtničke te sve instalaterske radove. Trošak izrade elaborata izvođač treba ukalkulirati u jediničnu cijenu. Elaborat je izvođač dužan predati u 6 primjeraka na papiru, te 3x kao .dwg nacrt sa prilozima na CD-u.</t>
  </si>
  <si>
    <t>Pri izvođenju radova na gradilištu je potrebno uvažavati i primjenjivati načela Zakona o zaštiti na radu i to osobito:
1. za održavanje primjerenog reda i zadovoljavajuće čistoće na gradilištu;
2. izbor i razmještaj mjesta rada, uzimajući pri tome u obzir način održavanja pristupnih putova te određivanja smjerova kretanja i površina za prolaz, kretanje ili za opremu;
3. uvjete pod kojima se rukuje različitim materijalima;
4. tehničko održavanje, prethodni i redoviti pregledi instalacija i opreme radi ispravljanja svih nedostataka koji mogu utjecati na sigurnost i zdravlje radnika;
5. razmještaj i označavanje površina za skladištenje različitih ma­terijala, posebice kada se radi o opasnim materijalima i tvarima;
6. uvjete pod kojima se koriste i premještaju ili uklanjaju opasni materijali;
7. skladištenje i odlaganje ili uklanjanje otpadaka i otpadnog materijala;
8. usklađivanje vremena izvođenja različitih vrsta radova ili faza rada na temelju odvijanja poslova na gradilištu;
9. suradnja između izvođača i drugih osoba na gradilištu;
10. uzajamnog djelovanja svih aktivnosti na mjestu na kojem se radi ili u blizini kojega se nalazi gradilište.</t>
  </si>
  <si>
    <t>Svi radovi koji će se zatvoriti u konstrukciju, prekriti slojevima međukatne konstrukcije ili na drugi način postati nevidljivi se mogu zatvoriti tek nakon pregleda i pozitivne ocjene nadzornog inženjera. Ovo se odnosi na sve instalacije u zidovima, podovima, stropovima, na ojačanja u zidovima, unutarnje konstrukcije i materijale koji će biti skriveni prekrivanjem drugog sloja preko njih.</t>
  </si>
  <si>
    <t>* Tehnički propis o građevnim proizvodima („Narodne novine“ broj 33/10., 87/10., 146/10., 81/11., 100/11., 130/12., 81/13., 136/14., 119/15.)</t>
  </si>
  <si>
    <t>Bitumenski premazi: HRN EN 15814:2015</t>
  </si>
  <si>
    <t>Zidni elementi: HRN EN 771-1:2011, HRN EN 771-2:2011, HRN EN 771-3:2011, HRN EN 771-4:2011, HRN EN 771-5:2011, HRN EN 771-6:2011</t>
  </si>
  <si>
    <t>Pomoćni dijelovi ziđa: HRN EN 845-1:2013, HRN EN 845-3:2013</t>
  </si>
  <si>
    <t>Dodaci mortu za zidanje: HRN EN 934-3:2012</t>
  </si>
  <si>
    <t>* donošenje vode, povremeno miješanje morta, premještanje korita i skele od nogara</t>
  </si>
  <si>
    <t>Ukoliko se ukažu eventualne nejednakosti između projekata i stanja na gradilištu izvoditelj radova dužan je pravovremeno obavijestiti investitora i projektanta i zatražiti objašnjenja.</t>
  </si>
  <si>
    <t>I/</t>
  </si>
  <si>
    <t xml:space="preserve">Skela mora biti na vrijeme postavljena kako ne bi nastao zastoj u radu. Pod pojmom skela podrazumjeva se i prilaz istoj, te ograda. </t>
  </si>
  <si>
    <t xml:space="preserve">Kod zemljanih radova u jediničnu cijenu ulaze razupore, te mostovi za prebacivanje iskopa većih dubina. </t>
  </si>
  <si>
    <t>Skele moraju biti ispravno projektirane, postavljene i održavane tako, da se ne sruše ili nekontrolirano pomaknu.
Postava, korištenje i nadziranje skela u svemu moraju biti u skladu sa odredbama važećih zakona i pravilnika.</t>
  </si>
  <si>
    <t>Oplate moraju biti izrađene točno po mjerama naznačenima u nacrtima te poduprte na propisan način. Izrađene oplate podnijeti odgovarajući teret, biti stabilne, dobro ukrućene i poduprte da ne bi došlo do izvijanja u bilo kojem smjeru. Oplate moraju biti izrađene tako da se mogu lako skidati bez oštećenja konstrukcije.</t>
  </si>
  <si>
    <t>Ukoliko je u ugovoreni termin izvršenja objekta uključen i zimski odnosno ljetni period, to se neće posebno izvoditelju priznavati na ime naknade, već sve mora biti uključeno u jediničnu cijenu. Za vrijeme zime građevina se mora zaštititi. Svi eventualno smrznuti dijelovi moraju se ukloniti i izvesti ponovno bez bilo kakve naplate. Ukoliko je temperatura niža od temperature pri kojoj je dozvoljen određeni rad, a investitor ipak traži da se radovi izvode, izvoditelj ima pravo računati naknadu po važećoj normi, ali u tom slučaju izvoditelj snosi punu odgovornost za ispravnost i kvalitetu izvedenih radova.</t>
  </si>
  <si>
    <t>* izvedbu privremenih pristupnih puteva u okviru gradilišta,</t>
  </si>
  <si>
    <t>Po završetku gradnje ukloniti sve nepotrebno sa gradilišta. Ovo uključiti u faktor u okviru režije gradilišta, te se ne plaća posebno.</t>
  </si>
  <si>
    <t>Svi preklopi traka ljepenke moraju biti min 10 cm i premazani vrućom bitumenskom masom. Ukoliko se u stavci troškovnika traži druga širina preklopa, ima se po tome postupiti. Spajanje vršiti zagrijavanjem pomoću plamenika. Ovisno o detalju pri polaganju izolacije uz zidove istu treba uzdići vertikalno 15-20 cm  što se ne plaća posebno, već je to dio cijene izolacije.</t>
  </si>
  <si>
    <t>Ugrađuje se zavarivanjem plinskim plamenicima (goračima) , punoplošno ili samo po preklopima 10cm i uz preklope 20cm po grundiranoj površini. Prema zahtjevu ugradnja može biti s ili bez mehaničkog učvršćenja.</t>
  </si>
  <si>
    <t>Materijali za izolaciju moraju biti deponirani do ugradnje te zaštićeni nakon ugradnje u svemu prema uputama proizvođača materijala. Ukoliko se ugradi neadekvatni materijal isti se mora ukloniti i zamijeniti novim na račun izvoditelja radova.</t>
  </si>
  <si>
    <t>FASADA</t>
  </si>
  <si>
    <t>Prije početka radova na izvedbi fasade klupčice, metalne dijelove, drvo i staklo izvođač je dužan zaštititi PE folijom, što je uključeno u jediničnu cijenu.</t>
  </si>
  <si>
    <t>Postava izolacije na zid izvodi se ljepljenjem polimerno-cementnim ljepilom točkasto i po rubovima ploče ili mehaničkim učvršćenjem.</t>
  </si>
  <si>
    <t>Fasadna skela</t>
  </si>
  <si>
    <t>Fasadna skela mora biti u svemu izvedena, osigurana i označena u skladu sa važećim propisima, statičkim proračunom i projektom skele.</t>
  </si>
  <si>
    <t>Izvođač je dužan dostaviti ateste za postavljenu fasadnu skelu.</t>
  </si>
  <si>
    <t>Sve podloge moraju biti čiste, čvrste, suhe, nesmrznute, nosive. Plohe veće od 30 m2 dilatirati na plohe sa stranicama omjera maksimalno 2:1. Uz zidove, položiti rubne trake širine cca 1 cm. Sve podloge dobro navlažiti vodom ili impregnirati.</t>
  </si>
  <si>
    <t>Neposredno nakon ugradnje obrađenu površinu zaštititi od brzog sušenja i propuha. Nekoliko sati nakon ugradnje površina se njeguje (lagano vlaženje, prekrivanje folijom ili premazivanje sredstvima za zaštitu svježeg betona). Završne podne obloge polagati na osušeni cementni estrih nakon minimalno 28 dana. Prije polaganja podnih obloga kontrolirati zaostalu građevinsku vlagu. Prilikom izvođenja radova pridržavati se važećih građevinskih normi.</t>
  </si>
  <si>
    <t>Za estrih iznad podnog grijanja predvidjeti dodatke u sastavu i radne razdjelnice u području pragova.</t>
  </si>
  <si>
    <t>* dovođenje vode, plina, struje i ostalih instalacija od priključka na gradilištu do mjesta potrošnje</t>
  </si>
  <si>
    <t>Finu žbuku izraditi tako, da površina bude posve ravna i glatka, a uglove i bridove, te spojeve zida i stropa izvesti oštro, ukoliko u troškovniku nije drugačije označeno. Na svim bridovima koji se žbukaju produžnom žbukom ugrađuju se kutni štitnici od aluminija, na vanjskoj žbuci od nehrđajućeg čelika, koji su uključeni u jediničnu cijenu.</t>
  </si>
  <si>
    <t>Betonska podloga</t>
  </si>
  <si>
    <t>Estrih</t>
  </si>
  <si>
    <t>Na sudarima estriha sa zidovima, stupovima, dovratnicima i ostalim  vertikalnim elementima konstrukcije, te  oko  elemenata instalacija koji prodiru kroz pod, potrebno je izvesti  dilatacionu fugu. Fuga  se izvodi umetkom od ekspandiranog polistirena ("stiropor"), širine 1cm i visine do kote gotova poda.  Estrih  se  u  normalnim uvjetima suši 3-4  tjedna,  dok  mu vlažnost  ne padne ispod 3%  a čvrstoća naraste preko 70% . Potom se mogu  izvoditi  daljnji radovi.</t>
  </si>
  <si>
    <t>Izvođač je dužan ostvariti zadovoljavajući estetski izgled fasade, u protivnom je isto dužan sanirati o svom trošku.</t>
  </si>
  <si>
    <t xml:space="preserve">Sve podloge  na koje se postavlja fasadna žbuka moraju biti glatke, čiste, čvrste, nosive, suhe, nesmrznute, bez ostataka oplatnih ulja. Žbuku je potrebno nanositi ravnomjerno na podlogu metalnim gleterom u debljini najkrupnijeg zrna i odmah
zaribati plastičnim gleterom kružno do ujednačene teksture. </t>
  </si>
  <si>
    <t>Fasadna žbuka se ne smije se nanositi na osunčanoj plohi, za vjetrovita i maglovita vremena. Prilikom primjene i sušenja temperatura podloge i zraka ne smije biti niža od +5°C ni viša od +30°C.</t>
  </si>
  <si>
    <t>Sve komponente moraju ispunjavati projektne zahtjeve u vidu koeficijenta toplinske provodlijivosti.</t>
  </si>
  <si>
    <t>Kod izrade bilo kojeg sustava fasade potrebno je koristiti  sistemske komponente i sistemska rješenja prema uputama proizvođača. Izvođač je dužan u jediničnu cijenu uključiti sve potrebne profile za kvalitetno izvođenje radova na fasadi (okapni i kutni profil, završetak podnožja fasade i sl.)</t>
  </si>
  <si>
    <t>* zaštitu već ugrađenih elemenata ili opreme pri izvođenju radova ( prozori, vrata i sl. )</t>
  </si>
  <si>
    <t>* zaštitu zidova i žbuke od nepovoljnih atmosferskih utjecaja.</t>
  </si>
  <si>
    <t>* izrada eventualnih uzoraka, ukoliko je to za koji rad potrebno</t>
  </si>
  <si>
    <t>* izmjere potrebne za izvedbu i obračun,</t>
  </si>
  <si>
    <t xml:space="preserve">Izvođač i njegovi kooperanti dužni su detaljno proučiti i pregledati  svaki dio investiciono tehničke dokumentacije pregledati te dati primjedbe na eventualne tehničke probleme koji bi mogli prouzročiti slabiju kvalitetu, postojnost ugrađenih elemenata, zastoj u izvođenju radova ili druge štete. U protivnom biti će dužan ovakve štete sanirati o svom trošku. </t>
  </si>
  <si>
    <t>Naročitu pažnju kod toga treba posvetiti usaglašavanju građevinskih i instalaterskih nacrta. Ako izvođač ustanovi neke razlike u mjerama, nedostatke ili pogreške u podlogama, dužan je pravovremeno obavijestiti nadzornog inženjera i odgovornog projektanta, te zatražiti rješenja i/ili pojašnjenja.</t>
  </si>
  <si>
    <t>Eventualne izmjene materijala moraju se izvršiti isključivo pismenim dogovorom s projektantom i nadzornim inženjerom, a predloženi materijali moraju sadržavati one karakteristike kao i zamijenjen materijal, odnosno koji projekt zahtjeva.</t>
  </si>
  <si>
    <t>U kalkulacije izvođač mora prema ponuđenim radovima uračunati ili posebno ponuditi eventualne zaštite za zimski period kišu ili sl.
-  Izvođač je dužan svu površinsku vodu u granicama gradilišta na svim nižim nivoima redovito odstranjivati odnosno nasipavati,
-  Na gradilištu mora postojati permanentna čuvarska služba za cijelo vrijeme trajanja gradnje također uračunata u faktor,
-  Gradilište mora biti po noći dobro osvjetljeno,
-  Sve otpadne materijale  (šuta, lomovi, mort, ambalaža i sl.) treba odmah odvesti. Troškove treba ukalkulirati u režiju i faktor. Ukoliko se isti neće izvršavati  investitor ima pravo čišćenja i odvoz otpada povjeriti drugome, a na teret izvođača radova.</t>
  </si>
  <si>
    <t>Kod izrade hidroizolacije treba se u potpunosti pridržavati uputstva proizvođača materijala, kako u pogledu pripreme podloge, svih faza rada, zaštite izvedene izolacije, te uvjeta rada (atmosferskih prilika, temperatura i sl.). 
Kod pripreme podloge potrebno je površinu zida ili poda dobro očistiti od svih nečistoća, prašine, krhotina i masnoća, a eventualne veće neravnine kod betonskih površina zapuniti mortom za izravnanje, a u svemu prema uputama proizvođača što može uključivati i mehaničku pripremu površine (pjekarenje ili sačmarenje radi uklanjanja cmentnog mlijeka i postizanje otvorene teksture površine).</t>
  </si>
  <si>
    <t xml:space="preserve">Hidroizolacija se ne smije oštetiti tijekom transporta i ugradnje. Prije zatvaranja, nadzorni inženjer treba pregledati hidroizolaciju te ukoliko se ustanove oštećenja ona se moraju sanirati na zadovoljavajući način na trošak izvođača. </t>
  </si>
  <si>
    <t>Kod izrade bilo kojeg sustava hidroizolacija potrebno je koristiti  sistemske komponente i sistemska rješenja prema uputama proizvođača.</t>
  </si>
  <si>
    <t>Hirdroizolacije koje se postavljaju na prostore gdje dolaze u kontakt sa pitkom vodom moraju posjedovati odobrenje nadležne institucije za takvu primjenu.</t>
  </si>
  <si>
    <t xml:space="preserve">Odabrani sustav hidroizolacije mora u svemu ispunjavati projektne i tehničke zahtjeve (prionjivost, vlačna i savojna čvrtoća, protukliznost, UV stabilnost, i sl.) </t>
  </si>
  <si>
    <t>Prije izvedbe bitumenske hidroizolacije potrebno je izvesti hladni bitumenski prednamaz, što je uključeno u jediničnu cijenu.</t>
  </si>
  <si>
    <t>Hiroizolaciju je potrebnom postavljati na prehodno pripremljenu i očišćenu podlogu, što je uključeno u cijenu stavke.</t>
  </si>
  <si>
    <t>Hidroizolaciju je u svemu potrebno izvesti prema uputama prozivođača.</t>
  </si>
  <si>
    <t>Krovna hidroizolacija</t>
  </si>
  <si>
    <t xml:space="preserve">Za ravni tzv. obrnuti krov treba izvesti beton za pad na stropnoj konstrukciji s površinom koja mora biti ravna, suha, bez oštrih ispupčenja, brazgotina i gnijezda. </t>
  </si>
  <si>
    <t xml:space="preserve">Na krovu koji ostaje izložen vertikalna izolacija krovnih vijenaca, nadozida i sl. kao i sve horizontalne površine sa hidroizolacijskim završnim slojem izvode se hidroizolacijom otpornom na UV zrake i atmosferilije. </t>
  </si>
  <si>
    <t>Ako se hidroizolacijska membrana izvodi kao završni sloj na krovu, ista se pričvršćuje za podlogu djelomičnim ili punoplošnim lijepljenjem ili mehaničkim pričvršćenjem i fiksiranjem kako bi izdržala opterećenje vjetrom.</t>
  </si>
  <si>
    <t>* sav materijal, glavni i pomoćni za ugradbu, uključivo transportne troškove,</t>
  </si>
  <si>
    <t>* sav rad, uključivo unutarnji horizontalni i vertikalni transport do mjesta ugradbe, alat i strojeve,</t>
  </si>
  <si>
    <t>Ukoliko nije u pojedinoj stavci dan način obračuna radova, treba se u svemu pridržavati prosječnih normi u građevinarstvu.</t>
  </si>
  <si>
    <t>Sve radove izvesti od kvalitetnog materijala, prema opisu pojedinih stavaka troškovnika i uvodnih općih opisa pojedinih grupa radova, nacrtima, detaljima i pismenim naređenjima. Za sve radove treba primjenjivati važeće zakone, tehničke propise, građevinske norme i priznata pravila struke. Moguća odstupanja treba prethodno dogovoriti s nadzornim inženjerom i projektantom za svaku pojedinu situaciju. Tolerancija mjera izvedenih radova određena je uzancama struke, a prema odluci nadzornog inženjera i projektanta. Sva odstupanja od dogovorenih mjera izvođač mora popraviti o svom trošku. Ovo vrijedi za sve vrste radova: građevinski, obrtnički, montažerski, opremanja te svi ostali radovi.</t>
  </si>
  <si>
    <t>Eventualne izmjene materijala te načina izvedbe tokom građenja moraju se izvršiti isključivo pismenim dogovorom s investitorom, projektantom i nadzornim inženjerom.</t>
  </si>
  <si>
    <t>Izvedeni radovi moraju u cijelosti odgovarati opisu iz troškovnika, a u tu svrhu investitor, projektant i nadzorni inženjer imaju pravo zatražiti izvođača uzorke, koji se čuvaju u upravi gradilišta, te izvedeni radovi moraju istima u potpunosti odgovarati.</t>
  </si>
  <si>
    <t>Pod tim nazivom se podrazumjeva cijena materijala tj. dobavna cijena i to kako glavnog materijala, tako i pomoćnog, veznog materijala i sl., a upotrebljeni materijal, kojeg izvođač dobavlja i ugrađuje, mora odgovarati standardima (HRN EN) i za iste dostaviti važeće izjave o svojstvima i to prije početka pojedinih radova. Sve materijale izvođač mora redovno i pravovremeno dobaviti da ne dođe do zastoja u građenju.</t>
  </si>
  <si>
    <t>Uskladištenje materijala treba provesti u svemu sukladno uputama proizvođača, tako da materijal bude osiguran od vlaženja, lomova i sl., jer se samo neoštećen i kvalitetan smije ugrađivati. Vezna sredstva također moraju biti prvorazredna. Cement, opeka, kameni agregat, pijesak, bitumen i sl. treba ispitati prema važećim tehničkim propisima i ateste predočiti nadzornom inženjeru.</t>
  </si>
  <si>
    <t>Sve vrste skele bez obzira na visinu ulaze u jediničnu cijenu pojedinog rada osim fasadne skele koja se obračunava u posebnoj stavci.</t>
  </si>
  <si>
    <t>Kod izrade oplate predviđeno je izrada ili doprema gotove oplate, svi prijenosi oplate po gradilištu, montaža, podupiranje, uklještenja, demontaža, čišćenje. U cijenu ulazi priprema oplate prije betoniranja (npr. kvašenje oplate prije betoniranja, mazanje same oplate i limenih kalupa i sl.).</t>
  </si>
  <si>
    <t>To isto vrijedi i za zaštitu radova tokom ljeta od prebrzog sušenja uslijed visoke temperature. Ukoliko dođe do kašnjenja u dinamici krivnjom izvoditelja, dodatne troškove pri radu na niskim/ visokim temperaturama snosi izvoditelj.</t>
  </si>
  <si>
    <t>Sva odstupanja stvarno izvedenih količina u odnosu na količine predviđene projektantskim troškovima (+ ili -) obračunati će se prema stvarno izvršenim radovima što će se sporazumno rješiti između predstavnika izvođača, projektanta i nadzornog inženjera odnosno investitora.</t>
  </si>
  <si>
    <t>Uređenje gradilišta izvođač je dužan izvesti prema planu izvođenja radova koju je dužan dostaviti uz ponudu. Prilikom izrade sheme organizacije gradilišta predvidjeti: prostorije za svoje urede, osiguranje gradilišta ogradom ili drugim elementima za sigurnost ljudi te zaštitu prometa i objekata, postaviti natpisnu ploču, postaviti dovoljan broj skladišta, pomoćnih radnih prostorija, nadstrešnica, odrediti i urediti prometne i parkirališne površine za vozila, građevnu mehanizaciju i slično te opremu. Izvođač je dužan gradilište sa svim prostorijama i inventarom čistiti i održavati. Izvođač mora bez posebne naplate osigurati investitoru i projektantu potrebnu pomoć oko obilaska gradilišta i nadzora, uzimanja uzoraka i slično. Izvođač je dužan za projektanta i nadzornog inženjera na gradilištu osigurati kontejner sa svim potrebnim instalacijskim priključcima, za njihov rad. Na gradilištu moraju biti poduzete sve  mjere sukladno Pravilniku o zaštiti na radu, prema postojećim propisima. Izvođač je dužan po završetku radova očistiti gradilište, skinuti i odvesti sve ograde, pomoćne objekte i ostalo do zdravog tla kako bi se moglo pristupiti uređenju okoliša.</t>
  </si>
  <si>
    <t>Izvođač je dužan plan izvođenja radova dostaviti i spisak sve mehanizacije i opreme koja će biti na raspolaganju gradilišta, te satnice za rad i upotrebu svakog stroja,
Izvođač je dužan bez posebne naplate osigurati investitoru i projektantu potrebnu pomoć kod obilaska gradilišta i nadzora, uzimanju uzoraka i sl., potrebnim pomagalima i ljudima.</t>
  </si>
  <si>
    <t>Radovima na rušenju i demontažama mora se prići s velikim oprezom, sa svim potrebnim osiguranjima objekta i mjerama zaštite okoliša i štetnog utjecaja na objekt i susjedne objekte. Sve radove treba izvesti uz obveznu primjenu važećih propisa zaštite na radu za ovu vrstu radova.  Za tu vrstu radova potrebno je imati odgovarajuću strukturu radne snage  za osiguranje podupiranja, izradu zaštitnih ograda, te stalnu kontrolu na mjestima gdje se rušenje i demontaža obavlja.</t>
  </si>
  <si>
    <t>Demontaže i rušenja će se izvesti ručnim i mehaničkim sredstvima na način da se posljedice rada štetno ne odraze na okruženje.  Izvođač mora u toku razgradnje primjenjivati adekvatne mjere i radove kako bi se okoliš zaštitio od prekomjerne prašine i buke koja se nužno stvara prilikom rada na rušenju pojedinih elemenata građevine. Prije početka rušenja konstruktivnih elemenata izvršiti demontažu svih instalacija, opreme i bravarije. Prije početka radova mora se ugrožena zona ograditi ogradom visine min. 2,0 m.</t>
  </si>
  <si>
    <t xml:space="preserve">Zbrinjavanje otpadnog materijala 
Ukoliko se kod rušenja ustanovi da je neki materijal štetan za okoliš (razne hidroizolacije, kemijske supsatnce i sl.) iste teba izdvojiti od ostalog otpada i na adekvatan način zbrinuti prema važećim propisima. 
Zbrinjavanje tog otpada provodi se putem komunalne organizacije ili nekog drugog ovlaštenog sakupljača.
Izvođač rušenja mora sve građevinske elemente usitniti na veličine i težine prikladne za utovar i odvoz kamionima. </t>
  </si>
  <si>
    <t>Sav porušeni materijal treba sukcesivno odvoziti ili reciklirati kako bi se omogućio nesmetan tok rušenja. Otpadni materijal mora biti  skladišten, recikliran ili deponiran na odlagalište otpadnog otpada sukladno važećim pravilnicima za gospodarenje otpadom.</t>
  </si>
  <si>
    <t>Sav iskoristivi materijal (npr. zdrava drvena građa, crijep, PVC stolarija i sl.)  treba se demontirati pažljivo i posebno deponirati na mjesto koje odresi investitor sve do ponovne ugradnje ili daljnje prodaje. Deponirani materijal mora biti odložen na mjesto da ne ometa radove. O korištenju materijala treba odlučiti investitor prije prihvaćanja ponude.</t>
  </si>
  <si>
    <t>Nikakvi režijski sati niti posebne naplate po navedenim radovima neće se posebno priznati, jer sve ovo mora biti uključeno faktorom u jediničnu cijenu.
Prema ovom uvodu i opisu stavaka i grupi radova treba sastaviti jediničnu cijenu za svaku stavku troškovnika.
Ovo važi za sve radove s time, što glavni izvoditelj radova prima kao naknadu određeni postotak na ime pokrića režijskih troškova na fakturne iznose, a što se mora regulirati ugovorom.</t>
  </si>
  <si>
    <t>FAKTORI</t>
  </si>
  <si>
    <t>NAKNADNI RADOVI</t>
  </si>
  <si>
    <t>* Tehnički propis o racionalnoj uporabi energije i toplinskoj zaštiti u zgradama („Narodne novine“ broj 128/15.)</t>
  </si>
  <si>
    <t xml:space="preserve">Bitumenske trake: HRN EN 13707:2009, HRN EN 13969:2005, HRN EN 13969:2005/A1:2008, HRN EN 13970:2005, HRN EN 13970:2005/A1:2008, HRN EN 14967:2008, </t>
  </si>
  <si>
    <t>Podložne trake: HRN EN 13859-1:2010, HRN EN 13859-2:2010</t>
  </si>
  <si>
    <t>Plastične i elastomerne trake:HRN EN 13956:2012, HRN EN 13967:2012, HRN EN 13984:2013, HRN EN 14909:2012, HRN EN 1013:2015</t>
  </si>
  <si>
    <t>Vodonepropusni proizvodi u tekućem obliku za primjenu ispod keramičkih pločica povezanih ljepilom: HRN EN 14891:2012, HRN EN 14891:2012/Ispr.1:2013</t>
  </si>
  <si>
    <t>HIDROIZOLACIJE</t>
  </si>
  <si>
    <t>Hidroizolacija ljepenkama i bitumenskim trakama</t>
  </si>
  <si>
    <t>Hidroizolacija od sintetičke membrane na bazi PVC-a i TPO-a</t>
  </si>
  <si>
    <t>* čišćenje i pripremu podloga prije izvedbe izolacije,</t>
  </si>
  <si>
    <t>* poduzimanje mjera zaštite na radu i drugih postojećih propisa,</t>
  </si>
  <si>
    <t xml:space="preserve">Svi materijali za zidarske radove moraju odgovarati važećim propisima: Tehnički propis o građevnim proizvodima NN 33/10 i Tehnički propisi o izmjeni tehničkog propisa o građevnim proizvodima NN 87/10, NN 146/10, NN 81/11, NN 100/11 i 130/12., 81/13., 136/14., 119/15. i Tehnički propis o racionalnoj uporabi energije i toplinskoj zaštiti u zgradama („Narodne novine“ broj 128/15.)                                                                                                             Kod izvedbe zidarskih radova treba se u svemu pridržavati postojećih propisa i  standarda za ovaj tip radova (Tehnički propis za zidane konstrukcije NN 01/07).                                                              </t>
  </si>
  <si>
    <t>Ziđe: HRN ENV 1996-1-1:2007, HRN ENV 1996-1-2:2007, HRN ENV 1996-1-3:2007, HRN EN 1745:2003, HRN EN 13501-1:2002</t>
  </si>
  <si>
    <t>Mort: HRN CEN/TR 15225:2006, HRN EN 13501-1:2010, HRN EN 998-2:2010</t>
  </si>
  <si>
    <t>Agregat: HRN EN 13139:2003, HRN EN 13055-1:2003, HRN EN 13139/AC:2006, HRN EN 13055-1/AC:2006</t>
  </si>
  <si>
    <t>Cement: HRN EN 413-1:2011</t>
  </si>
  <si>
    <t>Građevno vapno: HRN EN 459-1:2010</t>
  </si>
  <si>
    <t>Žbuke: HRN EN 998-1:2010</t>
  </si>
  <si>
    <t>Mort mora odgovarati točno omjerima ili po količinama materijala označenim u prosječnim normama, a čvrstoća mora odgovarati važećim propisima.</t>
  </si>
  <si>
    <t>Pijesak za žbukanje mora biti čist od organskih primjesa, oštar i prosijan, a vapno hidratizirano.</t>
  </si>
  <si>
    <t>Za rabiciranje upotrijebiti rabic pletivo od pocinčane žice 0,7 do 1 mm, a gustoća polja rabic pletiva 10 mm, ukoliko projektom nije predviđeno drugačije. Pletivo može biti kvadratično i višekutno.</t>
  </si>
  <si>
    <t>Nepropisno ožbukani zidovi i stropovi moraju se ispraviti bez prava naplate.
Betonske plohe moraju prije žbukanja biti obrađene tako da se žbuka dobro prihvati na betonsku površinu.</t>
  </si>
  <si>
    <t>Debljinu i nagibe estriha i betonskih podloga izvesti prema projektu. Zaglada treba biti kvalitetno izvedena, kao podloga za završnu podnu oblogu.</t>
  </si>
  <si>
    <t xml:space="preserve">Betonska podloga izvodi se od sitnozrnog betona (najkrupnije zrno agregata za cementni estrih 8 mm), razreda tlačne čvrstoće prema projektnoj dokumentaciji, armirana u sredini visine armaturnom mrežom Q=188, ili mrežom Ø 3mm na razmaku 5 cm u oba smjera, ili mrežom prema opisu stavke.
Alternativno se umjesto mreže mogu koristiti i ojačanja sa polipropilenskim vlakancima dužine 12-18 mm u težini 1 kg/m3 betona. </t>
  </si>
  <si>
    <t>Strojno pripremljen beton razastire se do polovine  projektirane visine sloja, potom se postavlja armatura i nastavlja sa razastiranjem betona do pune visine sloja. Beton se vibrira i zaglađuje strojno, "helikopterskom" gladilicom, ili ručno ("fratunom")  ako je isto traženo opisom stavke. Površina mora biti ravna. Maksimalno mjestimično odstupanje od zadane ravnine je +(-) 2mm . Ukoliko neravnine budu veće popravak izravnanja ide na teret ove stavke.</t>
  </si>
  <si>
    <t>U cijenu uključiti sve potrebne radove i materijale.</t>
  </si>
  <si>
    <t>* priprema podloge</t>
  </si>
  <si>
    <t>Jedinična cijena za zidarske radove sadrži:</t>
  </si>
  <si>
    <r>
      <t xml:space="preserve">Prije početka radova rušenja potrebno je isključiti  sve instalacije unutar zone obuhvata gdje se radovi obavljaju: </t>
    </r>
    <r>
      <rPr>
        <sz val="8"/>
        <rFont val="Arial"/>
        <family val="2"/>
        <charset val="238"/>
      </rPr>
      <t>plin, vodu, s</t>
    </r>
    <r>
      <rPr>
        <sz val="8"/>
        <color indexed="8"/>
        <rFont val="Arial"/>
        <family val="2"/>
        <charset val="238"/>
      </rPr>
      <t>truju, kanalizaciju od strane ovlaštenih službi, te izvesti vanjske priključke potrebnih instalacija, u skladu s pravilima gradskih komunalnih poduzeća i uz njihovu suglasnost.
Isključenje instalacija evidentira se građevinskim dnevnikom.    
U slučaju nepredviđenih nalaza (razne instalacije, stanje konstrukcije ili elemenata koje ne odgovara predviđenom i projektiranom stanju i sl. ) izvoditelj je dužan odmah na toj poziciji obustaviti radove i o tome obavijestiti nadzornog inženjera. Ukoliko se nakon potrebnih istražnih radnji bude tražio poseban režim rada na toj poziciji (nemogućnost izvođenja radova po predviđenim normativima i u nuđenim uvjetima) radovi će se nastaviti po režijskom satu uz sva prethodno dogovorena otežanja rada.</t>
    </r>
  </si>
  <si>
    <t>Kod polaganja hidroizolacije PVC folijom  i TPO potrebno je osigurati izvedbu svih slojeva prema uputstvu proizvođača.</t>
  </si>
  <si>
    <t>U zidarskim radovima obračunavaju se nosivi zidovi od blok opeke  obložni zidovi od opeke / blokova, montažni nadvoji, zidovi od kamenih blokova / mješoviti zidovi: kamen i beton.</t>
  </si>
  <si>
    <t>napomena</t>
  </si>
  <si>
    <t>TROŠKOVNIK GRAĐEVINSKIH I OBRTNIČKIH RADOVA</t>
  </si>
  <si>
    <t>A</t>
  </si>
  <si>
    <t>IZOLATERSKI RADOVI UKUPNO:</t>
  </si>
  <si>
    <t>ZIDARSKI RADOVI UKUPNO:</t>
  </si>
  <si>
    <t>RUŠENJA I DEMONTAŽE UKUPNO:</t>
  </si>
  <si>
    <t>kom</t>
  </si>
  <si>
    <t>m2</t>
  </si>
  <si>
    <t>komplet</t>
  </si>
  <si>
    <t xml:space="preserve">Napomena:    
Izvođač radova prije formiranja ponude dužan je provjeriti količine iz troškovnika, pregledati i upoznati se sa cjelokupnom postojećom tehničkom dokumentacijom, pregledati lokaciju i upoznati se sa stvarnim stanjem na istoj, kako bi bio što bolje informiran o predmetu ponude. 
Radovi rušenja i demontaže izvođač izvodi prema projektu rušenja i demontaža uz suglasnosti nadzornog inženjera i projektanta.  </t>
  </si>
  <si>
    <t>Jedinična cijena obuhvaća:
* sve poslove do potpune gotovosti pojedine stavke troškovnika
* sav rad na rušenju i demontaži
* potrebna poduhvatanja i podupiranja te osiguranje konstruktivnih dijelova
* sve pokretne skele, s propisnom ogradom i zaštitom od prašine
* utovar, transport i istovar na privremenu deponiju koju određuje investitor
* utovar i transport i do gradske deponije uključujući sve komunalne ili slične takse, odnosno troškove
* sortiranje materijala tj. odvajanje šute i drugog otpada predviđenog za odvoz na konačnu deponiju od elemenata i opreme koji bi se mogli nakon čišćenja i sortiranja (koje također ulazi u cijenu), biti od važnosti i koristi Investitoru, te mu se trebaju predočiti prije konačne dispozicije</t>
  </si>
  <si>
    <t>L</t>
  </si>
  <si>
    <t>Y</t>
  </si>
  <si>
    <t>A1</t>
  </si>
  <si>
    <t>E</t>
  </si>
  <si>
    <t>Prilikom izvođenja radova rušenja posebnu pozornost obratiti na susjednu građevinu. Svi radovi u blizini susjedne građevine se izvode u konzultacijama sa statičarem i glavnim projektantom, što je uključeno u cijenu. S obzirom da je dubina temelja nepoznata, prije rušenja potrebno je na licu mjesta utvrditi istu te ukoliko je potrebno uz konzultacije sa statičarem i glavnim projektantom skinuti gornji sloj temelja koja je suglasna novim slojevima poda</t>
  </si>
  <si>
    <t>A1.II.</t>
  </si>
  <si>
    <t>A1.I.</t>
  </si>
  <si>
    <t>A1.</t>
  </si>
  <si>
    <t>m1</t>
  </si>
  <si>
    <t>A1.VI.</t>
  </si>
  <si>
    <t>A1.V.</t>
  </si>
  <si>
    <t>Obračun po m2.</t>
  </si>
  <si>
    <t>Obračun po m2</t>
  </si>
  <si>
    <t>A2.</t>
  </si>
  <si>
    <t>A2.I.</t>
  </si>
  <si>
    <t>Pri izvedbi podopolagačkih radova u svemu se pridržavati:</t>
  </si>
  <si>
    <t>HRN U.FS.017/78 - Tehnički uvjeti za izvođenje radova pri polaganju podnih obloga</t>
  </si>
  <si>
    <t>* Pravilnik o tehničkim normativima za projektiranje i izvođenje završnih radova u građevinarstvu (Sl.list br.21/90)</t>
  </si>
  <si>
    <t xml:space="preserve">* Pravilnik o tehničkim mjerama za zaštitu od statičkog elektriciteta (Sl.list br.62/73) </t>
  </si>
  <si>
    <t>* Tehnički propis o građevnim proizvodima NN 33/10 i Tehnički propisi o izmjeni tehničkog propisa o građevnim proizvodima NN 87/10, NN 146/10, NN 81/11, NN 100/11, NN130/12, NN 136/14, NN 119/15</t>
  </si>
  <si>
    <t>Pravilnik o osiguranju pristupačnosti građevina osobama s invaliditetom i smanjene pokretljivosti  (NN 78/13)</t>
  </si>
  <si>
    <t>HRN EN 14041:2008 – Elastične, tekstilne i laminatne podne obloge -- Bitne značajke (EN 14041:2004+AC:2006)</t>
  </si>
  <si>
    <t>HRN EN 14904:2006 – Površine sportskih terena -- Površine u zatvorenom prostoru za višenamjensku sportsku uporabu -- Specifikacija (EN 14904:2006)</t>
  </si>
  <si>
    <t>Obračun radova za podopolagačke stavke vršit će se prema “Prosječnim normama u građevinarstvu” GN-691.</t>
  </si>
  <si>
    <t>Izvođač radova dužan je prije početka radova kontrolirati vlažnost podloge za postavu svih podnih obloga i iste postavljati na podlogu odgovarajuće vlažnosti za pojedini materijal podne obloge.</t>
  </si>
  <si>
    <t xml:space="preserve">Izvođač treba prije polaganja ispitati horizontalnost i ispravnost izvedene podloge. Ukoliko je podloga neispravna ima se izvesti nova, odnosno u dogovoru sa nadzornim inženjerom sanirati, što ide na teret izvođača građevinskih radova. </t>
  </si>
  <si>
    <t>Izvođač je dužan dati uzorke podne obloge na izbor projektantu i investitoru.</t>
  </si>
  <si>
    <t>Po ustanovljenju razloga, podove treba popraviti na račun krivca.</t>
  </si>
  <si>
    <t>Sve radove treba izvesti po detaljnim nacrtima, opisima troškovnika, tehničkim propisima, uputama projektanta i nadzornog inženjera.</t>
  </si>
  <si>
    <t>Oblaganje podnim oblogama mogu izvoditi samo stručno osposobljene osobe ovlaštene od proizvođača obloge.</t>
  </si>
  <si>
    <t>Materijal</t>
  </si>
  <si>
    <t>Materijal za izradu obloga poda mora biti prvoklasan i odgovarati navedenim standardima, tj. mora biti negoriv, visoke otpornosti na mehanička oštećenja, jednostavan za održavanje, antistatičan, mora upijati zvuk i imati dobar koeficijent provodljivosti topline.</t>
  </si>
  <si>
    <t>Ukoliko za neki materijal ne postoje standardi proizvođač je dužan izjavom o svojstvima potvrditi tražene karakteristike materijala.</t>
  </si>
  <si>
    <t>Svaki proizvod koji služi za oblaganje podova mora imati izjavu o svojstvima za navedene karakteristike.</t>
  </si>
  <si>
    <t>Masa za izravnavanje neravnina podloge ili za dobivanje neutralnog međusloja, u slučaju da se ljepilo ne podnosi sa podlogom, mora se čvrsto i trajno vezati za podlogu i mora biti prionjiva za ljepila. Masa ne smije štetno utjecati na podlogu, ljepilo i podnu oblogu.</t>
  </si>
  <si>
    <t>Podloga treba postići svoju izjednačujuću vlažnost i za vrijeme korištenja mora biti zaštićena od utjecaja vlage.</t>
  </si>
  <si>
    <t>Podlogu pripremiti kroz odgovarajuće mjere kao npr. kroz sačmarenje ili brušenje dijamantnom brusilicom, tako da se ispunjavaju navedeni zahtjevi proizvođača. Raspucala mjesta i šupljine u podlozi se popunjavaju. Priprema podloge je uključena u cijenu.</t>
  </si>
  <si>
    <t xml:space="preserve">* sav materijal, dobavu, izradu i dopremu alata, mehanizaciju i uskladištenje
</t>
  </si>
  <si>
    <t>* troškove radne snage za kompletan rad opisan u troškovniku,</t>
  </si>
  <si>
    <t>* sve horizontalne i vertikalne transporte do mjesta montaže,</t>
  </si>
  <si>
    <t xml:space="preserve">* svu štetu kao i troškove popravka kao posljedica nepažnje u toku izvedbe,
</t>
  </si>
  <si>
    <t>* troškove izjave o svojstvima</t>
  </si>
  <si>
    <t>U slučaju pojave neispravnosti na položenom podu treba se prvo ustanoviti razlog iste, tj. da li je zbog lošeg materijala, loše izrade ili lošeg rukovanja.</t>
  </si>
  <si>
    <t>Ljepila moraju biti takva da se njima postiže čvrsta i trajna veza. Ne smiju štetno utjecati na podlogu, oblogu ni zdravlje ljiudi koji s njima rade. Proizvođač je dužan za ljepilo priložiti izjavu o svojstvima kojom se potvrđuje da je ljepilo pogodno i isprobano za određenu vrstu obloge.</t>
  </si>
  <si>
    <t>CEMENTNI PREMAZ</t>
  </si>
  <si>
    <t>Podloga mora biti nosiva, stabilna, čvrsta, bez labavih dijelova, prašine, ulja, masnoća, tragova guma i drugih supstanci koje djeluju razdvajajuće. Labaviji slojevi i nakupine suspenzije moraju se ukloniti. Površinska vlačna čvrstoća podloge u prosjeku mora iznositi 1,5 N/mm2, a tlačna čvrstoća najmanje 25 N/mm2 (u zoni podnog grijanja najmanje 30 N/mm2). Podloge moraju odreagirati i postići dovoljnu nosivost prije postave cementog premaza.</t>
  </si>
  <si>
    <t>Izvođač je dužan sustav poda izvesti u svemu prema uputama proizvođača.</t>
  </si>
  <si>
    <t>Podloga mora biti nosiva, stabilna, čvrsta, bez labavih dijelova, prašine, ulja, masnoća, tragova guma i drugih supstanci koje djeluju razdvajajuće. Labaviji slojevi i nakupine suspenzije moraju se ukloniti. Površinska vlačna čvrstoća podloge u prosjeku mora iznositi 1,5 N/mm2. Podloge moraju odreagirati i postići dovoljnu nosivost prije postave poda</t>
  </si>
  <si>
    <t>Priprema podloge strojno kugličnim sačmarenjem ili brušenjem. Priprema se izvodi u svrhu uklanjanja cementne skramice, ostataka ulja i drugih nečistoća te skidanju cakline sa pločica.</t>
  </si>
  <si>
    <t>* pripremu podloge sve u skladu sa uputama proizvođača za izvedbu poda</t>
  </si>
  <si>
    <t>* troškove atesta.</t>
  </si>
  <si>
    <t>A2.II.</t>
  </si>
  <si>
    <t>SOBOSLIKARSKO- LIČILAČKI RADOVI</t>
  </si>
  <si>
    <t>Prilikom izvedbe soboslikarskih radova opisanih  u troškovniku izvođač radova mora se pridržavati svih uvjeta i opisa iz troškovnika, kao i važećih propisa i to posebno:</t>
  </si>
  <si>
    <t>* Tehnički uvjeti za izvođenje ličilačkih radova HRN U.F2.012/78</t>
  </si>
  <si>
    <t>* Pravilnik o tehničkim mjerama i uvjetima za završne radove u građevinarstvu Sl.list br. 49/70.</t>
  </si>
  <si>
    <t>Materijal za izvedbu soboslikarskih radova treba biti prvorazredan. Na oličenim površinama ne smiju se poznati tragovi četke ili valjka, ne smije biti mrlja, a ton boje treba biti ujednačen.</t>
  </si>
  <si>
    <t>Ukoliko na zidovima i ostalim površinama koje se boje ima nekih značajnih pogrešaka, koje bi kvarile kvalitetu nakon izvršenog soboslikarskog rada, dužan je soboslikar upozoriti na te pogreške rukovoditelja građevinskih radova, da se ovo odstrani prije bojenja.</t>
  </si>
  <si>
    <t>Investitor ima pravo na kontrolu kvalitete materijala kojim se radovi izvode. Ustanovi li da taj materijal ne odgovara propisanoj kvaliteti izvođač radova dužan je odstraniti lošu izvedbu i na vlastiti trošak izvesti radove sa kvalitetnim materijalom.</t>
  </si>
  <si>
    <t>O ispravnosti izvedenih površina mjerodavna je izjava nadzornog inženjera.</t>
  </si>
  <si>
    <t>Podloga mora biti suha, čvrsta i čista (bez masnih mrlja i druge prljavštine, bez slabo vezanih djelova, praha te drugih nečistoća) nosiva, suha, nesmrznuta, te prije prvog bojanja impregnirana impregnacijom. Nanosi se četkom, valjkom ili prskanjem u dva ili tri sloja, ovisno o boji i pokrivanju. Prije dodavanja vode boju treba dobro promiješati. Po prekidu rada ambalažu s bojom dobro zatvoriti, a nakon ličenja pribor oprati vodom.</t>
  </si>
  <si>
    <t>Stare podloge: Površine temeljito mokro ili suho očistiti. Kod napada gljivica potrebno je izvršiti specijalno temeljito čišćenje te naknadnu obradu odgovarajućim sredstvom. Odstraniti nepričvršćene i trusne dijelove te nenosive slojeve i očistiti površinu strojno ili odgovarajućim sredstvima.</t>
  </si>
  <si>
    <t>Prilikom primjene i sušenja temperatura podloge i zraka ne smije biti niža od +5°C ni viša od +30°C.</t>
  </si>
  <si>
    <t>Starost podložnih žbuka najmanje 3-4 tjedna. Starost masa za izravnavanje najmanje 14 dana. Gips-kartonske, nove i nejednoliko upojne podloge obavezno impregnirati.</t>
  </si>
  <si>
    <t>Osnovni premazi moraju se tako odabrati da su podesni za slijedeće premaze koji se predviđaju.</t>
  </si>
  <si>
    <t>Probni premazi moraju se po želji investitora izvesti za sve premaze.</t>
  </si>
  <si>
    <t xml:space="preserve">U jediničnoj cijeni pojedinih stavaka obračunata je i upotreba svih skela bez obzira na visinu i drugih pomagala kod rada. </t>
  </si>
  <si>
    <t>Zidove i stropove treba bojati, kad su potpuno suhi, a prije bojanja treba zakrpati sve eventualne rupe, pukotine ili krhotine, a podlogu pripremiti prema tehnologiji proizvođača boja i lakova.</t>
  </si>
  <si>
    <t>Dok radovi traju, izvođač je dužan zaštititi od oštećenja ili prljanja sve ostale građevinske dijelove i opremu (podove, stakla, vrata i sl.).</t>
  </si>
  <si>
    <t>Ličenje u svemu izvesti prema uputama proizvođača boje što obično uključuje:</t>
  </si>
  <si>
    <t>a) Pripremu podloge:</t>
  </si>
  <si>
    <t>Čišćenje površine od prašine i eventualno potrebni popravci na podlozi.</t>
  </si>
  <si>
    <t>b) Impregnaciju:</t>
  </si>
  <si>
    <t xml:space="preserve">A/ Impregnacija za vapnene i produžne žbuke </t>
  </si>
  <si>
    <t>B/ Impregnacija za gipskartonske ploče, gipsvapnene žbuke, beton i YTONG blokovi</t>
  </si>
  <si>
    <t>c) Međusloj:</t>
  </si>
  <si>
    <t>- Gipskartonske ploče i produžna žbuka koju treba  zagladiti - impregniranu podlogu zagladiti glet masom u dva sloja</t>
  </si>
  <si>
    <t>d) Završno ličenje bojom:</t>
  </si>
  <si>
    <t>u dva sloja ili tri sloja, ovisno o boji i pokrivanju.</t>
  </si>
  <si>
    <t>Pojedinu zidnu plohu ličiti bez prekida od jednog do drugog krajnjeg ruba. Za standardno dugodlaki ličilački valjak ili pištolj za špricanje nedostupne površine (kutevi, uglovi, žljebovi, uske špalete i sl.) koristiti primjeren kist ili manji ličilački valjak, te ih uvijek obraditi prve kako bi se izbjegle kasnije mrlje na obojanoj površini.</t>
  </si>
  <si>
    <t>Bilo kakvo „popravljanje“ boje usred bojanja (dodavanje nijansirnih sredstva, rijeđenje, i sl.) nije dozvoljeno. Količine boje, koja je potrebna za bojanje pojedinih ploha, izračunati ili ocijeniti iz površine tih ploha i podataka o prosječnoj potrošnji.</t>
  </si>
  <si>
    <t>Ličenje drvenih površina:</t>
  </si>
  <si>
    <t>Površine uvijek moraju biti čiste i suhe te na njima ne smije biti ulja. Površinu očistiti, odstraniti eventualne ostatke ulja i maziva odgovarajućim deterdžentom te izbrusiti suhim brusnim papirom. U slučaju zaštite novog drva preporučuje se nanošenje odgovarajuće količine sredstva za zaštitu drva prije premazivanja.</t>
  </si>
  <si>
    <t>Izbrusiti površinu i odstraniti svu prašinu. Suhu, čistu površinu zasititi odgovarajućim sredstvom za zaštitu drva i ostaviti da se osuši. Šperploča: izbrusiti površinu i odstraniti svu prašinu. Na suhu i čistu površinu nanijeti odgovarajuću impregnaciju za drvo. Tikovina: Površinu temeljito odmastiti odgovarajućim odmašćivačem. Prethodno lakirano drvo s oštećenjima: Možda će biti potreban tretman sredstvom za drvo. Prethodno lakirano drvo: Površinu izbrusiti, očistiti i ostaviti da se osuši</t>
  </si>
  <si>
    <t>Impregnacija površine fungicidnom bezbojnom impregnacijom.</t>
  </si>
  <si>
    <t>Zaglađivanje površina, saniranje rešaka na spojevima i popravak neravnina kitom.</t>
  </si>
  <si>
    <t>Predličenje temeljnom bojom za vanjsku stolariju u dva sloja ili za unutarnju u jednom sloju, odnosno predličenje u drugoj boji prema odabiru projektanta.</t>
  </si>
  <si>
    <t>Završno ličenje u dva sloja.</t>
  </si>
  <si>
    <t>Ličenje metalnih površina:</t>
  </si>
  <si>
    <t>Korozijske produkte ukloniti mehanički (ručno ili strojno) sa žičanom četkom ili s brusnim papirom. Prije odmašćivanja potrebno je obrušenu hrđu otprašiti (strojno s agregatima na komprimirani zrak ili ručno s kistom ili metlicom). Posebnu pozornost treba posvetiti dubokim kraterima koji nastaju zbog dugotrajnog hrđanja. Masnoće i ostale nečistoće ukloniti s alkoholom, acetonom, nitro razređivačem ili kojim drugim specijalnim sredstvom za odmašćivanje. Kod jako zamašćenih površina postupak odmašćivanja više puta ponoviti. Nakon odmašćivanja sve površine obrisati sa suhom pamučnom krpom (nakon brisanja na krpi ne smije ostati nečistoće). Podloga mora prije nanošenja temeljnog premaza biti suha i čista, bez prašine i drugih neprihvaćenih ili slabo prihvaćenih dijelova.</t>
  </si>
  <si>
    <t>Bojiti samo u odgovarajućim vremenskim uvjetima odnosno u primjerenim mikroklimatskim uvjetima: temperatura zraka i podloge ne smije biti niža od + 5 º C i ne viša od + 30 º C, vlažnost zraka ne smije prelaziti 80 %. Optimalna radna temperatura je od + 10º C do + 25 º C. Pri radu na otvorenom, površine prilikom bojanja i prilikom stvrdnjavanjem premazanog sloja zaštititi od utjecaja sunca i vjetra, no bez obzira na zaštitu, po kiši, magli ili jakom vjetru (≥ 30 km/h) radove ne izvoditi.</t>
  </si>
  <si>
    <t>* sav materijal, dobavu i dopremu alata, mehanizaciju i uskladištenje</t>
  </si>
  <si>
    <t>* pripremu podloge - čišćenje površine od prašine i eventualno potrebni popravci na podlozi</t>
  </si>
  <si>
    <t>* impregnaciju</t>
  </si>
  <si>
    <t>* gletanje</t>
  </si>
  <si>
    <t xml:space="preserve">* sve horizontalne i vertikalne transporte </t>
  </si>
  <si>
    <t>* svu potrebnu radnu skelu  i poduzimanje potrebnih mjera zaštite na radu</t>
  </si>
  <si>
    <t>* svu štetu kao i troškove popravka kao posljedica nepažnje u toku izvedbe,</t>
  </si>
  <si>
    <t>* troškove atesta,</t>
  </si>
  <si>
    <t xml:space="preserve">* zaštitu okolnih konstrukcija od prljanja. </t>
  </si>
  <si>
    <t>* zaštita gotovih podova, vrata, prozora i sl.</t>
  </si>
  <si>
    <t>Odbitak otvora:</t>
  </si>
  <si>
    <t>Otvori veličine do 3m2 sa ili bez špaleta se ne odbijaju od površine. Za veće otvore odbija se razlika veća od 3m2.</t>
  </si>
  <si>
    <t>Obračun se vrši po normama za soboslikarske i ličilačke radove, osnovna jedinica je m2.</t>
  </si>
  <si>
    <t>A2.III.</t>
  </si>
  <si>
    <t>Redni broj</t>
  </si>
  <si>
    <t>Opis</t>
  </si>
  <si>
    <t>Jedinica mjere</t>
  </si>
  <si>
    <t>Količina</t>
  </si>
  <si>
    <t>Jedinična cijena</t>
  </si>
  <si>
    <t>Ukupno</t>
  </si>
  <si>
    <t>SOBOSLIKARSKO- LIČILAČKI RADOVI UKUPNO:</t>
  </si>
  <si>
    <t>sati</t>
  </si>
  <si>
    <t>Doprema potrebnih elementa te izvedba fasadne skele. Stavka uključuje demontažu i odvoz skele nakon dovršetka radova te izradu projekta skele. Skelu u svemu izvesti i zaštitii u skladu sa važećim pravilnicima i propisima te dostaviti atest skele.</t>
  </si>
  <si>
    <t>Razne zidarske pripomoći</t>
  </si>
  <si>
    <t>Razne pripomoći kod izrade instalaterskih radova i montaže opreme u vidu prijenosa materijala, ugradbi raznih elemenata, razna štemanja i probijanja, te krpanja i zatvaranja po polaganju instalacija i sl., a što se nije moglo predvidjeti ovim troškovnikom. Stvarni utrošak rada i materijala pravdati putem građevinskog dnevnika.</t>
  </si>
  <si>
    <t>radnik nkv</t>
  </si>
  <si>
    <t>* obavjest konzervatorskom odjelu za sve radove na rekonstrukcijama i zamjeni dijelova konstrukcije, fasade i ostalog na Muzeju, te troškove nadziranja prilikom izvođenja navedenih radova</t>
  </si>
  <si>
    <t>PODOPOLAGAČKI RADOVI</t>
  </si>
  <si>
    <t>DEKORATIVNI CEMENTNI POD</t>
  </si>
  <si>
    <t>PODOPOLAGAČKI RADOVI UKUPNO :</t>
  </si>
  <si>
    <t>Kriteriji za ocjenu jednakovrijednosti :
prema EN 998-1: 
- Tlačna čvrstoća nakon 28 dana: 1,5-5,0 N / mm2
- vatrootpronost: A1
- apsorpcija vode: klasa  W 2
- Vlačna čvrstoća veze: ≥ 0,08 N / mm2
- Toplinska vodljivost: ≤ 0,82 W / (mK) za P = 50% *
                                     ≤ 0,89 W / (mK) za P = 90% *</t>
  </si>
  <si>
    <t>* sortiranje i priprema otpada sukladno uputama za odlaganje građevinskog otpada na deponiju
* priprema opasnog otpada sukladno uputama ovlaštenih tvtki za zbrinjavanje takvog otpada 
* prostor za spremanje demontiranih elemenata
* sva zaštitna sredstva, pomoćne skele i podupore potrebne prilikom rušenja
* pomoćni alati uređaji i strojevi potrebni za postupak pažljivog rušenja građevine
* svi prenosi i prijevozi po gradilištu
* radovi na zaštiti okoliša od zagađenja (polijevanje šute vodom prije transporta, čišćenje radnih površina i održavanje čistoće kod izvođenja radova)
* čišćenje prostora u tijeku radova i nakon završetka svih radova, te otpremu vlastitog otpada i viška materijala
* odvoz svega zatečenog građevinskog otpad prije početka izvođenja radova demontaže i rušenja
*izravnavanje svih kosina koje su dio prozorskih otvora (na visinu parapeta)
*sve potrebne predradnje i radnje na zaštiti susjednog objekta prilikom izvođenja radova na demontaži i rušenja
Sve radove treba izvesti uz obveznu primjenu važećih propisa zaštite na radu za ovu vrstu radova.</t>
  </si>
  <si>
    <t>*zaštita susjednog objekta i svih instalacija prilikom izvođenja radova</t>
  </si>
  <si>
    <t>A2.IV.</t>
  </si>
  <si>
    <t>LIMARSKI RADOVI</t>
  </si>
  <si>
    <t>Prilikom izvedbe limarskih radova opisanih  u troškovniku izvođač radova mora se pridržavati svih uvjeta i opisa iz troškovnika, kao i važećih propisa i to posebno:</t>
  </si>
  <si>
    <t>* Tehničkog propisa o građevnim proizvodima („Narodne novine“ broj 33/10., 87/10., 146/10., 81/11., 100/11., 130/12., 81/13., 136/14., 119/15.)</t>
  </si>
  <si>
    <t>* Tehničkog propisa za čelične konstrukcije
„Narodne novine“ broj 112/08., 125/10., 73/12., 136/12.)</t>
  </si>
  <si>
    <t>* Tehničkog propisa za aluminijske konstrukcije (NN 80/13)</t>
  </si>
  <si>
    <t>* Pravilnik o tehničkim mjerama i uvjetima za završne radove u građevinarstvu Sl. list br. 49/70.</t>
  </si>
  <si>
    <t>Obračun radova za limarske stavke vršit će se prema “Prosječnim normama u građevinarstvu” GN-771.</t>
  </si>
  <si>
    <t>Sav materijal koji se upotrebljava u limarskim radovima mora odgovarati u svemu važećim standardima:</t>
  </si>
  <si>
    <t xml:space="preserve">HRN EN 14782:2008 – Samonosivi limovi za pokrivanje krovova, vanjska i unutarnja oblaganja
HRN EN 14509:2013 – Samonosivi izolacijski paneli obostrano obloženi limom -- Tvornički izrađeni proizvodi
HRN EN 14783:2013 – Nenosivi limovi i trake za pokrivanje krovova, vanjsko i unutrašnje oblaganje
HRN EN 10088-4:2010 – Nehrđajući čelici -- 4. dio: Tehnički uvjeti isporuke limova i traka od korozijski postojanih čelika za građevinarstvo.
</t>
  </si>
  <si>
    <t>Izvođač je obavezan korisitit limove u debljinama prema projektu, a ukoliko isto nije naznačeno, debljinu treba ovjeriti projektant.</t>
  </si>
  <si>
    <t>Ako je opis koje stavke izvođaču nejasan, treba pravovremeno prije predaje ponude tražiti objašnjenje od projektanta.</t>
  </si>
  <si>
    <t>Svi ostali materijali koji nisu obuhvaćeni standardima moraju imati ateste od za to ovlaštene ustanove.</t>
  </si>
  <si>
    <t>Eventualne izmjene materijala, te način izvedbe tokom gradnje moraju se izvršiti isključivo pismenim dogovorom sa projektantom.</t>
  </si>
  <si>
    <t>Mekani limovi spajaju se utorenjem ili lemljenjem, a srednje tvrdi limovi utorenjem ili zakivanjem i lemljenjem.</t>
  </si>
  <si>
    <t>Pričvršćenje lima vrši se mehaničkim alatima, vijcima, plastičnim čepovima i drugim nosačima (čeličnim pocinčanim nosačima).</t>
  </si>
  <si>
    <t>Limarija mora biti odvojena od površine betona i žbuke bitumenskom ljepenkom ili polietilenskom folijom, što je uključeno u jediničnoj cijeni, ako nije drugačije označeno troškovnikom.</t>
  </si>
  <si>
    <t>Sav spojni materijal (čavli, zakovice) mora biti iz istog materijala kao i lim.</t>
  </si>
  <si>
    <t>Željezni dijelovi koji dolaze u neposredan dodir sa površinom od cinčanog bakra ili cinčanog lima, moraju biti cinčani.</t>
  </si>
  <si>
    <t>Svi dijelovi limenih elemenata kod kojih postoji zahtjev vodonepropusnosti moraju biti zabrtvljeni i pričvršćeni na propisan način.</t>
  </si>
  <si>
    <t xml:space="preserve">Sastav i učvršćenja moraju biti tako izvedeni da elementi pri temperaturnim promjenama mogu nesmetano dilatirati, a da pri tom ostanu nepropusni. </t>
  </si>
  <si>
    <t>Sve spojeve izvoditi standardnim preklopima ili po zahtjevu lemiti.</t>
  </si>
  <si>
    <t>Obračun izvedenih radova vrši se u cijelosti prema “Prosječnim normama u građevinarstvu”, a kao jedinica mjere uzima se m2, m1 ili komad.</t>
  </si>
  <si>
    <t>* uzimanje mjera na gradnji za izvedbu i obračun,</t>
  </si>
  <si>
    <t>* sav materijal, uključivo pomoćni i pričvrsni,</t>
  </si>
  <si>
    <t>* dopremu na gradilište i uskladištenje,</t>
  </si>
  <si>
    <t>* ukupne troškove rada opisanog u troškovniku, uključujući rad u radionici i montažu na gradilištu</t>
  </si>
  <si>
    <t>* brtvljenja oko ugrađenih limenih elemenata</t>
  </si>
  <si>
    <t>* sve horizontalne i vertikalne transporte do mjesta ugradnje</t>
  </si>
  <si>
    <t>* potrebne skele, te kuke, užadi, ljestve (izuzima se fasadna skela)</t>
  </si>
  <si>
    <t>* poduzimanje mjera zaštite na radu i drugim postojećim propisima,</t>
  </si>
  <si>
    <t>* dobava i polaganje podložne ljepenke</t>
  </si>
  <si>
    <t>* čišćenje okoliša nakon završetka radova</t>
  </si>
  <si>
    <t>* označavanje mjesta za štemanje, dobava i ugradba pakni, obujmica i sl., odnosno ugradba limarije upucavanjem</t>
  </si>
  <si>
    <t>* svu štetu kao i troškove popravaka koji su posljedica nepažnje u toku  izvedbe</t>
  </si>
  <si>
    <t>Obračun po m1</t>
  </si>
  <si>
    <t>LIMARSKI RADOVI UKUPNO:</t>
  </si>
  <si>
    <t>BRAVARSKI RADOVI</t>
  </si>
  <si>
    <t>A2.V.</t>
  </si>
  <si>
    <t xml:space="preserve">HRN EN 573:           Aluminij i alu legure - kem. sastav i oblici gnječenih proizvoda: EN AW 6060
HRN EN 755:           Aluminij i alu legure - istisnute šipke, cijevi i profili - dopuštena odstupanja mjera i
                              oblika
HRN EN 12020:       Aluminij i alu legure - istisnuti precizni profili od legura EN AW 6060 - dopuštena
                              odstupanja mjera i oblika
HRN EN 485:           Aluminij i alu legure - limovi, trake i ploče
HRN EN 1090:         Komponente čeličnih i aluminijskih konstrukcija: 1. dio - opći uvjeti isporuke
HRN EN 1090:         Izvedba čeličnih i aluminijskih konstrukcija: 2. dio -Tehnički zahtjevi za čelične
                              konstrukcije
HRN EN 10025;       Čelična legura: S235JR (sirovi profil)
HRN EN 10346;       Čelična legura: S 250 GD (valjani profili iz vruće pocinčanih  traka);
HRN EN 10149:       čelična legura:  S 260 NC (vučeni i normalizirani profili, elektrogalvanizirani)
HRN EN 10088        Legure inox profila - 1.4307 (AISI 304), 1.4401 (AISI 316), 1.4404 (316L)
HRN EN 10020:       Definicije i razredba vrsta čelika
HRN EN 10021:       Opći tehnički uvjeti isporuke za čelik i čelične proizvode
HRN EN 10027:       Sustavi označavanja za čelike; 1. dio nazivi čelika; 2. dio brojčani sustav
HRN EN 10025:       Toplo valjani proizvodi od konstrukcijskih čelika; 1. dio - Opći tehnički uvjeti isporuke;
                              2. dio - Tehnički uvjeti isporuke za nelegirane čelike
HRN EN 10210-1:    Toplo oblikovani šuplji profili od nelegiranih i sitnozrnatih čelika; 1.dio: Tehnički uvjeti
                              isporuke
</t>
  </si>
  <si>
    <t>HRN EN 13479:      Opća norma za dodatni i potrošni materijal za zavarivanje čelika - dodatni materijali i 
                             praškovi za zavarivanje taljenjem
HRN EN ISO 2560: Dodatni i potrošni materijal za ručno elektrolučno zavarivanje nelegiranih i
                             sitnozrnatih čelika - razredba
HRN EN 439:          Dodatni i potrošni materijali - zaštitni plinovi za REL i rezanje
HRN EN 440:          Dodatni materijali za zavarivanje čelika - žice za elektrolučno zavarivanje taljivom      
                             elektrodom u zaštitnoj atmosferi plinova
HRN EN 1670:        Građevni okovi - otpornost na koroziju - zahtjevi i ispitne metode</t>
  </si>
  <si>
    <t>HRN EN 12206:      Boje i lakovi - prekrivni materijali za aluminij i alu legure za arhitektonske potrebe  
HRN EN ISO 2808: Boje i lakovi- određivanje debljine filma
HRN EN ISO 8501: Priprema čeličnih podloga prije nanošenja boja i srodnih proizvoda - vizualna
                             procjena čistoče površine - 1.dio: Stupnjevi hrđanja i stupnjevi pripreme
                             nezaštićenih čeličnih površina nakon potpunog uklanjanja prethodnih prevlaka; 2.
                             dio: Stupnjevi pripreme prethodno zaštićenih čeličnih površina nakon
                             mjestimičnog uklanjanja prethodnih prevlaka
HRN EN 8503:        Priprema čeličnih podloga prije nanošenja boja i srodnih proizvoda - 1.dio:
                             specifikacije i definicije ISO komparatora profila površine; 2.dio: Metoda
                             stupnjevanja profila površine čelika čišćenog mlazom abraziva
HRN EN 12944-1:   Boje i lakovi - Zaštita od korozije čeličnih konstrukcija zaštitnim sustavom boja -  
                                     opći uvod</t>
  </si>
  <si>
    <t>HRN EN 14351-1:2006 prozori i vrata - norma za proizvod, izvedbene značajke; 1.dio: prozori i vanjska
                                  pješačka vrata bez otpornosti na požar
HRN EN 12207:2001    Prozori i vrata – Propusnost zraka, razredba
HRN EN 12208:2001    Prozori i vrata – Vodonepropusnost, razredba
HRN EN 12210:2001    Prozori i vrata – Otpornost na opterećenje vjetrom – Razredba
HRN EN 12211:2001    Prozori i vrata – Otpornost na opterećenje vjetrom – Metoda ispitivanja
HRN EN 1192: 2001     Vrata - razredba zahtjeva čvrstoče
HRN EN 1529:2001      Vratna krila - visina, širina, debljina i pravokunost - razredba dopuštenih odstupanja
HRN EN 1530:2001      Vratna krila - opća i lokalna ravnost - razredba dopuštenih odstupanja
HRN EN 12217:2005    Vrata - sile otvaranja i zatvaranja - zahtjevi i razredba
HRN EN 12219:2001    Vrata - klimatski utjecaji - zahtjevi i razredba
HRN EN 13115:2001    Prozori - razredba mehaničkih svojstava - vertikalno opterećenje, torzija, sile
                                  otvaranja i zatvaranja
HRN EN 179:2001       Građevni okovi - dijelovi izlaza za nuždu s kvakom ili pritisnom pločom - zahtjevi i
                                  metode ispitivanja</t>
  </si>
  <si>
    <t>HRN EN 410:1998       Staklo u graditeljstvu - određivanje svjetlosnih i sunčanih značajka ostakljenja
HRN EN 947:1998       Zaokretna i okretna vrata - određivanje otpornosti na vertikalno opterećenje
HRN EN 948:1999       Zaokretna i okretna vrata - određivanje otpornosti na statičku torziju
HRN EN 949:1998       Prozori i ovješene fasade vrata, rebrenice i zasloni - određivanje otpornosti na udar  
                                 mekoga i teškoga tijela
HRN EN 950:1999       Određivanje otpornosti na udar tvrdim tijelom
HRN EN 1026:2000     Prozori i vrata - propusnost zraka, metoda ispitivanja
HRN EN 1027:2000     Prozori i vrata - metoda ispitivanja
HRN EN 1121:2000     Ponašanje između dva različita klimatska uvjeta - metoda ispitivanja
HRN EN 1191:2000     Prozori i vrata - otpornost na uzastopno otvaranje i zatvaranje - metoda ispitivanja
HRN EN 12046-1:2003 Sile otvaranja i zatvaranja - ispitne metode - 1.dio: prozori
HRN EN 12046-2:2000 Sile otvaranja i zatvaranja - metoda ispitivanja - 1.dio: vrata 
HRN EN 12211:2000   Prozori i vrata - Otpornost na opterećenje vjetrom - metoda ispitivanja
HRN EN ISO 140-3     Akustika - mjerenje razine zvuka u zgradama i elem. zgrada - 3.dio: lab. mjerenja
HRN EN ISO 717-1     Akustika - određivanje razine zvuka u zgradama
HRN EN ISO 12657  Termička svojstva prozora i vrata - lab. ispitivanjeprolaza topline pomoću vruće kutije
                                  1. dio: gotovi prozori i vrata; 2.dio: krovni prozori</t>
  </si>
  <si>
    <t>HRN EN 1125:2003     Građevni okovi - dijelovi izlaza za nuždu s pritisnom šipkom - zahtjevi i ispitne 
                                  metode
HRN EN 1670:2008     Građevni okovi - otpornost na koroziju
HRN EN ISO 10077-1  Toplinske značajke prozora, vrata i zaslona - proračun koeficijenta prolaza topline - 
                                 1.dio: pojednostavljena metoda
HRN EN ISO 10077-2  Toplinske značajke prozora, vrata i zaslona - proračun koeficijenta prolaza topline -                                     
                                  2.dio: numerička metoda za okvire
HRN EN 1522/1523      Prozori, vrata i zasloni – Otpornost na pucanj-zahtjevi i razredba/metoda ispitivanja
HRN EN 1627:2012      Vrata za pješake, prozori, ovješene fasade, rešetke i kapci - otpornost na provalu -
                                 razredba i zahtjevi 
HRN EN 14024:2008   Metalni profili s prekinutim toplinskim mostom, mehanička svojstva, razredba i
                                 zahtjevi 
HRN EN 12400:2008   Prozori i vrata, mehanička trajnost - zahtjevi i razredba
HRN EN 16034:2014   Pješačka vrata, industrijska, komercijalana i garažna vrata i prozori - Norma za 
                                 proizvod, izvedbene značajke - Značajke u odnosu na otp. na požar i/ili kontrolu dima.
HRN EN 13501-2:2010 Razredba građevnih proizvoda i građevnih elemenata prema ponašanju u požaru -- 2. 
                                 dio: Razredba prema rezultatima ispitivanja ...
HRN EN 1634-1:2008 Ispitivanje otp. na požar i kontrolu dima vrata, roleta i prozora koji se mogu otvarati
HRN EN 1634-3:2008 Ispitivanje otpornosti vrata i sklopova za zatvaranje otvora na požar -- 3. dio: 
                                Protudimna vrata i zatvarači
HRN EN 1364-1:2015 Ispitivanja otpornosti na požar nenosivih elemenata -- 1. dio: Zidovi</t>
  </si>
  <si>
    <t>HRN EN 13830:2008             Ovješene fasade - norma za proizvod
HRN EN 12152:2002             Ovješene fasade - propusnost zraka, zahtjevi i razredba
HRN EN 12153:2000             Ovješene fasade - propusnost zraka, metoda ispitivanja
HRN EN 12154:1999             Ovješene fasade - vodonepropusnost
HRN EN 12155:2000             Ovješene fasade - vodonepropusnost – lab. ispitivanje pod statičkim tlakom
HRN EN 13116:2001             Ovješene fasade - otpornost na opterećenje vjetrom - zahtjevi za svojstva
HRN EN 12179:2008             Ovješene fasade - otpornost na opterećenje vjetrom – Metoda ispitivanja
HRN EN 14019:2008             Ovješene fasade - otpornost na mehanički udar, izvedbena svojstva
HRN EN ISO 10848-2:2008    Ovješene fasade - lab. mjerenje bočnog prijenosa zračnog i udarnog zvuka
HRN EN 13947:2008             Ovješene fasade - toplinske značajke ovješenih fasada- proračun koeficijenta
                                           prolaska topline</t>
  </si>
  <si>
    <t>Tehnički propisi - kontrola kvalitete, zahtjevi, ispitivanja, sukladnost, toplinska zaštita:
Zakon o gradnji (NN RH br. 153/13)
Zakon o građevnim proizvodima, NN 76/13 i 30/14
Tehnički propis o racionalnoj uporabi energije i toplinskoj zaštiti u zgradama, NN 110/08, 97/14, 128/15
Tehnički propis za prozore i vrata, NN 69/06
Zakon o zaštiti na radu (NN  RH br. 71/14, 118/14)
Zakon o normizaciji (NN RH  br. 80/13)
Tehnički propisi za održavanje čeličnih konstrukcija za vrijeme eksploatacije, SL 6/65
Tehnički propisi za pregled i ispitivanja nosivih čeličnih konstrukcija, SL 6/65
Tehnički propis za čelične konstrukcije, NN 112/08, 125/10, 73/12, 136/12
Pravilnik o otpornosti na požar i drugim zahtjevima koje građevine moraju zadovoljiti u slučaju požara, NN 29/13</t>
  </si>
  <si>
    <t>1.3 Koordinirati svoje aktivnosti sa sa ostalim sudionicima u projektu a prema 
 terminskom planu.</t>
  </si>
  <si>
    <t xml:space="preserve">1.4   Ugraditi fasadu u predviđenom roku i prema pravilima struke. </t>
  </si>
  <si>
    <t>1.1  Projektiranje/konstruiranje, izrada i ugradba svih dijelova koji čine integralnu, sigurnu i vodonepropusnu ovojnicu prema nacrtima i ovom opisu.</t>
  </si>
  <si>
    <t>1.2  Izvođač se obavezuje izraditi i ugraditi fasadu i ostale otvore do potpune gotovosti, u već provjerenim i certifiranim sustavima, te se od njega očekuju visoka kvaliteta izvedbe. Prije početka radova izvođač je dužan izvršiti pripremne radnje propisane Zakonom o gradnji (NN br.153/13) i Zakonom zaštite na radu (NN 71/14...154/14).
Sva tehnička rješenja koja izvođač predlaže i primjenjuje moraju biti usklađena s HRN-ma i propisi
ma te usvojenim EN (kada je zakonom utvrđena njihova obvezna primjena).
Popis hrvatskih propisa i normi za izvođenje:</t>
  </si>
  <si>
    <t>Svi radovi moraju biti izrađeni u skladu sa zahtjevima važećih standarda i u skladu sa uzancama zanata u građevinarstvu, te prema Pravilniku o tehničkim normativima za projektiranje i izvođenje završnih radova u građevinarstvu Službeni list 21/90, Tehničkom propisu za prozore i vrata NN 69/06, Odluci o popisu normi bitnih za primjenu Tehničkog propisa za prozore i vrata,  Tehničkom propisu o racionalnoj upotrebi energije i toplinskoj zaštiti u zgradama NN 128/15 i prema podacima iz projekta.</t>
  </si>
  <si>
    <t>Također, svi bravarski radovi i čelične konstrukcije moraju se izvesti prema nacrtima, opisu troškovnika i uputama projektanta ili nadzornog inženjera.</t>
  </si>
  <si>
    <t>Vlastita konstruktivna rješenja i posebnost načina ugradnje, opšavne profile i predločeni okov prije ugovaranja ponuđač će usuglasiti sa zahtjevima projektanta.</t>
  </si>
  <si>
    <t>Izvođač je dužan uzeti na gradilištu sve mjere otvora u koje se treba ugraditi bravarija te nakon toga pristupiti izradi iste. Također, prije početka izrade obavezno se moraju uskladiti mjere i količine na objektu s onima u projektima.</t>
  </si>
  <si>
    <t xml:space="preserve">Izvođač treba ponuditi kompletnu cijenu proizvoda, tj. kompletnu izvedbu bravarije, ličenje, ustakljenje te drvene ili druge ispune ako je isto u dotičnoj poziciji traženo. </t>
  </si>
  <si>
    <t>U tom slučaju izvođač bravarskih radova treba biti u kooperaciji sa izvođačem ličilačkih, stolarskih, staklorezačkih i sl. radova, a on je pred investitorom nosilac posla i odgovoran za kvalitetu ukupnog rada. Sastavni dio bravarskih radova u tom slučaju su uvjeti staklorezačkih, stolarskih i ličilačkih radova.</t>
  </si>
  <si>
    <t>Izvođač radova dužan je dobaviti i montirati te u cijenu ukalkulirati sav potreban okov za besprijekornu upotrebu pojedinog bravarskog elementa bez obzira da li je u pojedinim stavkama sve iskazano.</t>
  </si>
  <si>
    <t>Sav materijal koji se upotrebljava za izradu bravarskih radova mora odgovarati važećim standardima.</t>
  </si>
  <si>
    <t>Svi materijali koji se ugrađuju moraju zadovoljiti  uvjete iz Tehničkog propisa o građevnim proizvodima (NN 33/10., 87/10., 146/10., 81/11., 100/11., 130/12., 81/13., 136/14., 119/15.).</t>
  </si>
  <si>
    <t>- Tehnički propis za prozore i vrata (NN br.69/06)</t>
  </si>
  <si>
    <t>Važeće norme za prozore i vrata:</t>
  </si>
  <si>
    <t>HRN EN 14351-1:2006 Prozori i vrata – norma za proizvod, izvedbene značajke – 1. dio: Prozori i vanjska pješačka vrata bez otpornosti na požar i/ili propuštanje dima (EN 14351-1:2006)</t>
  </si>
  <si>
    <t>HRN EN 1192:2001 Vrata – Razredba zahtjeva čvrstoće (EN 1192:1999)</t>
  </si>
  <si>
    <t>HRN EN 1529:2001  Vratna krila – Visina, širina, debljina i pravokutnost – Razredba dopuštenih odstupanja  (EN 1529:1999)</t>
  </si>
  <si>
    <t> </t>
  </si>
  <si>
    <t>HRN EN 1530:2001 Vratna krila – Opća i lokalna ravnost – Razredba dopuštenih odstupanja (EN 1530:1999)</t>
  </si>
  <si>
    <t>HRN EN 12207:2001 Prozori i vrata – Propusnost zraka – Razredba (EN 12207:1999)</t>
  </si>
  <si>
    <t>HRN EN 12208:2001 Prozori i vrata – Vodonepropusnost – Razredba (EN 12208:1999)</t>
  </si>
  <si>
    <t>HRN EN 12210:2001 Prozori i vrata – Otpornost na opterećenje vjetrom – Razredba (EN 12210:1999)</t>
  </si>
  <si>
    <t>HRN EN 12210/AC:2005 Prozori i vrata – Otpornost na opterećenje vjetrom – Razredba (EN 12210:1999/AC:2002)</t>
  </si>
  <si>
    <t>HRN EN 12217:2005 Vrata – Sile otvaranja i zatvaranja – Zahtjevi i razredba (EN 12217:2003)</t>
  </si>
  <si>
    <t>HRN EN 12219:2001 Vrata – Klimatski utjecaji – Zahtjevi i razredba (EN 12219:1999)</t>
  </si>
  <si>
    <t>HRN EN 12608:2003 Profili od neomekšanog polivinil-klorida (PVC-U) za proizvodnju prozora i vrata – Razredba, zahtjevi i ispitne metode (EN 12608:2003)</t>
  </si>
  <si>
    <t>HRN EN 13115:2001 Prozori – Razredba mehaničkih svojstava – Vertikalno opterećenje, torzija i sile otvaranja i zatvaranja (EN 13115:2001)</t>
  </si>
  <si>
    <t>HRN EN 179:2001 Građevni okovi – Dijelovi izlaza za nuždu s kvakom ili pritisnom pločom -– Zahtjevi i metode ispitivanja (EN 179:1997+A1:2001)</t>
  </si>
  <si>
    <t>HRN EN 179/A1/AC:2003 Građevni okovi – Dijelovi izlaza za nuždu s kvakom ili pritisnom pločom – Zahtjevi i metode ispitivanja (EN 179:1997/A1:2001/AC:2002)</t>
  </si>
  <si>
    <t>HRN EN 1125:2003 Građevni okovi – Dijelovi izlaza za nuždu s pritisnom šipkom – Zahtjevi i ispitne metode (EN 1125:1997+A1:2001)</t>
  </si>
  <si>
    <t>HRN EN 1125/A1/AC:2005 Građevni okovi – Naprave izlaza za nuždu s pritisnom horizontalnom šipkom – Zahtjevi i ispitne metode (EN 1125:1997/A1:2001/AC:2002)</t>
  </si>
  <si>
    <t>HRN EN ISO 10077-1:2002 Toplinske značajke prozora, vrata i zaslona – Proračun koeficijenta prolaska topline – 1. dio: Pojednostav­njena metoda (ISO 10077-1:2000; EN ISO 10077-1:2000)</t>
  </si>
  <si>
    <t>HRN EN ISO 10077-2:2004 Toplinske značajke prozora, vrata i zaslona – Proračun koeficijenta prolaska topline – 2. dio: Numerička metoda za okvire (ISO 10077-2:2003; EN ISO 10077-2:2003)</t>
  </si>
  <si>
    <t xml:space="preserve">HRN EN 410 Staklo u graditeljstvu – Određivanje svjetlosnih i sunčanih značajka ostakljenja (EN 410:1998) </t>
  </si>
  <si>
    <t xml:space="preserve">HRN EN 947 Zaokretna i okretna vrata -- Određivanje otpornosti na vertikalno opterećenje (EN 947:1998) </t>
  </si>
  <si>
    <t>HRN EN 948 Zaokretna i okretna vrata -- Određivanje otpornosti na statičku torziju (EN 948:1999)</t>
  </si>
  <si>
    <t xml:space="preserve">HRN EN 949 Prozori i ovješene fasade, vrata, rebrenice i zasloni -- Određivanje otpornosti na udar mekoga i teškoga tijela (EN 949:1998) </t>
  </si>
  <si>
    <t xml:space="preserve">HRN EN 950 Vratna krila -- Određivanje otpornosti na udar tvrdim tijelom (EN 950:1999) </t>
  </si>
  <si>
    <t>HRN EN 1026 Prozori i vrata -- Propusnost zraka -- Metoda ispitivanja (EN 1026:2000)</t>
  </si>
  <si>
    <t xml:space="preserve">HRN EN 1027 Prozori i vrata -- Vodonepropusnost -- Metoda ispitivanja (EN 1027:2000) </t>
  </si>
  <si>
    <t>HRN EN 1121 Vrata -- Ponašanje između dva različita klimatska uvjeta -- Metoda ispitivanja (EN 1121:2000)</t>
  </si>
  <si>
    <t>HRN EN 1191 Prozori i vrata -- Otpornost na uzastopno otvaranje i zatvaranje -- Metoda ispitivanja (EN 1191:2000)</t>
  </si>
  <si>
    <t xml:space="preserve">HRN EN 12046-1 Sile otvaranja i zatvaranja -- Ispitne metode -- 1. dio: Prozori (EN 12046-1:2003) </t>
  </si>
  <si>
    <t xml:space="preserve">HRN EN 12046-2 Sile otvaranja i zatvaranja -- Metoda ispitivanja -- 1. dio: Vrata (EN 12046-2:2000) </t>
  </si>
  <si>
    <t xml:space="preserve">HRN EN 12211 Prozori i vrata -- Otpornost na opterećenje vjetrom -- Metoda ispitivanja (EN 12211:2000) </t>
  </si>
  <si>
    <t xml:space="preserve">HRN EN ISO 140-3 Akustika – Mjerenje razine zvuka u zgradama i elementima zgrada – 3. Dio 3 – Laboratorijska mjerenja </t>
  </si>
  <si>
    <t xml:space="preserve">HRN EN ISO 717-1 Akustika – Određivanje razine zvuka u zgradama </t>
  </si>
  <si>
    <t xml:space="preserve">HRN EN ISO - 12657-1 Termička svojstva prozora vrata i zaslona – Laboratorijsko ispitivanje prolaza topline pomoću vruće kutije – 1. Dio – gotovi prozori i vrata </t>
  </si>
  <si>
    <t>HRN EN ISO-12567-2 Termička svojstva prozora vrata i zaslona – Laboratorijsko ispitivanje prolaza topline pomoću vruće kutije – 2. Dio – krovni prozori</t>
  </si>
  <si>
    <t>Površinska obrada</t>
  </si>
  <si>
    <t>Antikorozivna zaštita čeličnih dijelova mora biti u skladu sa važećim propisima. Kompletna površinska obrada svih materijala mora biti u skladu sa važećim propisima i uputama proizvođača primjenjenog materijala (sredstva), a prema zahtjevu projektanta.</t>
  </si>
  <si>
    <t>Sva bravarija mora prije otpreme na gradilište biti pjeskarena i ličena prvim temeljnim slojem 2x ili pocinčana. 
Sva vanjska bravarija mora biti brtvena protiv prodora kiše i prašine.</t>
  </si>
  <si>
    <t>Izrada</t>
  </si>
  <si>
    <t>izvođač je obavezan po sklapanju ugovora, a prije početka proizvodnje, dostaviti izvedbene nacrte i detalje i da zajedno s projektantom i investitorom izvrši pregled istih i njihovo usklađivanje sa ostalim građevinskim i građevinsko-obrtničkim i instalaterskim radovima.</t>
  </si>
  <si>
    <t>Svi definitivno izrađeni izvedbeni nacrti i detalji, predočeni uzorci okova odnosno predočeni prospekti tipiziranih elemenata moraju biti potpisani od strane projektanta i investitora.</t>
  </si>
  <si>
    <t>Građevinska bravarija izvodi se od standardnih čeličnih vučenih cijevi i L profila kao i ČN profila formiranih prema tvorničkim detaljima, te ČN limova d = 0,7- 4 mm.</t>
  </si>
  <si>
    <t xml:space="preserve">Građevinska bravarija izvodi se i od aluminijskih vučenih profila formiranih prema tvorničkim detaljima koji omogućuju izradu elemenata sa ili bez prekinutog toplinskog mosta, kao i al. limova d = 0,7- 3 mm. Željezni dijelovi spajaju se varenjem. </t>
  </si>
  <si>
    <t>Kod spajanja vijcima svaki sastav mora biti tako konstruktivno riješen da na vanjskim površinama nema vidljivih vijaka. Kod prozorskih i sl. profila specijalni umeci od tvrdog PVC materijala moraju osigurati  kvalitetu i čisti sastav dvaju profila.</t>
  </si>
  <si>
    <t>Vanjska bravarija izvodi se sa prekinutim toplinskim mostom, a unutarnja bez prekinutog toplinskog mosta.</t>
  </si>
  <si>
    <t>Svi tehnički i fizikalni zahtjevi trebaju biti ispunjeni prema propisima ili prema posebnim traženjima projektanta. Konstrukcija mora biti dimenzionirana tako da sigurno prihvaća opterećenja  funkcije elemenata. 
Sve nosive dijelove statički provjeriti.</t>
  </si>
  <si>
    <t>Okov</t>
  </si>
  <si>
    <t>Sav okov treba biti kvalitetne izvedbe i sa detaljima bravarije predočen nadzornom inženjeru i projektantu na odobrenje. Ukoliko izvođač nije u mogućnosti ugraditi okov naveden u Specifikacijama stavaka, treba ponuditi drugi iste kvalitete, o čemu će se pismeno usaglasiti projektant. Bez pismenog suglasja projektanta nije moguće započeti s proizvodnjom. Vratna krila šira od 100 cm ili viša od 200 cm ovješena su na tri petlje.</t>
  </si>
  <si>
    <t>Okov je sadržan u jediničnoj cijeni. 
Okov na protupožarnim vratima mora biti vatrootporan.</t>
  </si>
  <si>
    <t>Ugradba</t>
  </si>
  <si>
    <t>Svi bravarski elementi ugrađuju se varenjem na prethodno ostavljena sidra odnosno pomoću vijaka ili  posredstvom plastićnih ili metalnih čepova, što će u pojedinom detalju biti određeno.</t>
  </si>
  <si>
    <t>Sve reške između metala i zida moraju biti brtvljene ili kitane silikonskim ili TIO kitom.</t>
  </si>
  <si>
    <t>Kod suhog postupka bravarija se ugrađuje na slijepi okvir koji je kod aluminijske, mesing, inox bravarije u načelu od pocinčanih ČN profila i ulazi u cijenu stavke.</t>
  </si>
  <si>
    <t>Zaštita čelične konstrukcije od korozije</t>
  </si>
  <si>
    <t>Zaštitu čelične konstrukcije od korozije potrebno je izvesti u svemu prema projektu, a sukladno HRN EN ISO 12944.</t>
  </si>
  <si>
    <t>ALUMINIJSKE KONSTRUKCIJE</t>
  </si>
  <si>
    <t>Svi radovi moraju biti izrađeni u skladu sa zahtjevima važećih standarda i u skladu sa uzancama zanata u građevinarstvu, te prema Tehničkom propisu za aluminijske konstrukcije
(„Narodne novine“ broj 80/13.).</t>
  </si>
  <si>
    <t>Kako bi se osigurala tražena kvaliteta, izrada i montaža aluminijske konstrukcije mora se povjeriti izvođačkoj firmi koja je certificirana za izvođenje čeličnih konstrukcija sukladno HRN EN 1090-3.</t>
  </si>
  <si>
    <t>Za sve radove predviđene troškovnikom izvođač je dužan pribaviti ateste od odgovarajućih instituta, izjave o svojstvima za kvalitetu materijala, površinske obrade kao i antikorozivne zaštite.</t>
  </si>
  <si>
    <t>U cijeni stavaka uključeno je i predočenje uzoraka materijala projektantu, ostakljenje, svi potrebni opšavi za spojeve sa okolnim konstrukcijama.</t>
  </si>
  <si>
    <t>Izvođač je dužan prije izvođenja napraviti uzorak materijala u mjerilu 1:1 prema izboru projektanta.
Izvođač je dužan osigurati transport i ugradnju elemenata bez oštećenja.</t>
  </si>
  <si>
    <t>Sve mjere ugradbe kao i broj komada prije izrade kontrolirati u naravi.</t>
  </si>
  <si>
    <t>- sav materijal, dobavu, izradu i dopremu alata, mehanizaciju i uskladištenje</t>
  </si>
  <si>
    <t>- uzimanje potrebnih izmjera na objektu,</t>
  </si>
  <si>
    <t xml:space="preserve">- izrada radioničkih nacrta i detalja </t>
  </si>
  <si>
    <t>- troškove radne snage za kompletan rad opisan u troškovniku,</t>
  </si>
  <si>
    <t>- slijepe okvire potrebne za montažu elemenata</t>
  </si>
  <si>
    <t>- sve horizontalne i vertikalne transporte do mjesta montaže,</t>
  </si>
  <si>
    <t xml:space="preserve">- potrebnu radnu skelu </t>
  </si>
  <si>
    <t>- čišćenje nakon završetka radova,</t>
  </si>
  <si>
    <t>- svu štetu kao i troškove popravka kao posljedica nepažnje u toku izvedbe,</t>
  </si>
  <si>
    <t>- troškove zaštite na radu,</t>
  </si>
  <si>
    <t>- troškove atesta.</t>
  </si>
  <si>
    <t>Obračun radova za bravarske stavke vršiti će se prema “Prosječnim normama u građevinarstvu” GN-701.</t>
  </si>
  <si>
    <t>Izvođač fasade na objektu ima slijedeće obveze:</t>
  </si>
  <si>
    <t>- dvokratni osnovni premaz prema uvjetima antikorozivne zaštite u radionici, popravak antikorozivne zaštite iza montaže te kompletnu zaštitu sa završnom obradom ličenjem, plastificiranjem ili eloksiranjem ako je to u stavci određeno,</t>
  </si>
  <si>
    <t>Obračun po kom.</t>
  </si>
  <si>
    <t>A2.VI.</t>
  </si>
  <si>
    <t>KROVOPOKRIVAČKI RADOVI</t>
  </si>
  <si>
    <t>Prilikom izvedbe krovopokrivačkih  radova opisanih  u troškovniku izvođač radova mora se pridržavati  uvjeta i opisa iz projektne dokumentacije kao i važećih propisa navedenih u točki 1.4.2. i normi na koje tehnički propisi upućuju :</t>
  </si>
  <si>
    <t>HRN EN 490:2012 – Betonski crijep i pomoćni dijelovi za pokrivanje krovova i oblaganje zidova ili jednakovrijedno</t>
  </si>
  <si>
    <t>HRN EN 490:2005/A1:2008 – Betonski crijep i pomoćni dijelovi za pokrivanje krovova i oblaganje zidova ili jednakovrijedno</t>
  </si>
  <si>
    <t>HRN EN 1304:2005 – Glineni crijep i pomoćni dijelovi ili jednakovrijedno</t>
  </si>
  <si>
    <t>HRN EN 12951:2008- Montažni pribor za pokrivanje krovova -- Trajno postavljene krovne ljestve ili jednakovrijedno</t>
  </si>
  <si>
    <t>KVALITETA IZVEDBE RADOVA</t>
  </si>
  <si>
    <t xml:space="preserve">Kod izvođenja radova u svemu se strogo pridržavati projekta građevinske fizike, te zahtjeva, uputa i tehnologije proizvođača upotrebljenih materijala, kao i materijala i uređaja koji se eventualno montiraju na krov. </t>
  </si>
  <si>
    <t>Ugraditi parnu branu.</t>
  </si>
  <si>
    <t xml:space="preserve">Slojeve PE folije uzdignuti uz obodne zidove prema projektnim detaljima, što je uključeno u jediničnu cijenu stavke. </t>
  </si>
  <si>
    <t>Prilikom izvođenja krovopokrivačkih radova potrebno je usklađenje sa izvođačem limarskih radova kod (kao npr. kod ugradnje weter lajsne, snjegobrana,raznih opšava i sl.)</t>
  </si>
  <si>
    <t xml:space="preserve">Opšave krovova hidroizoliranih folijama od mekog PVC izvesti tipskim fazonskim elementima: pocinčani lim, s premazom za zaštitu od hrđe, jednostrano kaširan PVC folijom debljine 1,2 mm. </t>
  </si>
  <si>
    <t>U cijenu uključiti svu potrebnu antikorozivnu zaštitu svih elemenata, sva potrebna kitanja trajno elastoplastičnim kitovima i sl.</t>
  </si>
  <si>
    <t xml:space="preserve">Podloga za pokrivanje mora biti propisno i kvalitetno izrađena tako da pokrov naliježe cijelom svojom površinom bez gibanja. </t>
  </si>
  <si>
    <t>Grebeni i sljeme moraju biti izrađeni ravno i bez valova.</t>
  </si>
  <si>
    <t>Letve za pokrov moraju biti postavljene na propisanom razmaku ovisno o vrsti odabranog pokrova. Izbor crijepa mora zadovoljavati projektni nagib krova. Nužno je postavljanje svih potrebnih krovnih elemenata kako bi se omogućilo ventiliranje krovišta (perforirane trake za provjetravanje, crijep odzračnik).</t>
  </si>
  <si>
    <t>Svi elementi pokrova moraju biti od istog proizvođača. izvođač treba osigurati dovoljnu količinu pokrova iz iste šarže kako bi se osiguralo zadovoljenje estetskih zahtjeva.</t>
  </si>
  <si>
    <t>Potrebno je prilikom izvedbe obratiti pažnju da ne nastanu toplinski mostovi koji uz gubitak topline mogu dovesti do mogućih oštećenja uslijed kondenzata, leđenja i nakupljene vode.</t>
  </si>
  <si>
    <t>JEDINIČNA CIJENA I OBRAČUN RADOVA</t>
  </si>
  <si>
    <t>Jedinična cijena svih radova sadrži sve opisano u točki 1.2.</t>
  </si>
  <si>
    <t>Obračun se vrši prema "Prosječnim normama u građevinarstvu GN 361" ili jednakovrijedno za krovopokrivačke  radove.</t>
  </si>
  <si>
    <t>Prije izvedbe svih radova obavezno uzeti točne mjere na građevini. 
Prije početka radova Izvođač je dužan pregledati krovnu konstrukciju na kojoj leži pokrov, a o njenoj eventualnoj neispravnosti obavijestiti Izvođača krovne konstrukcije, odnosno Investitora, te zatražiti popravke. Ukoliko Izvođač krovnog pokrova položi pokrov na neispravnu krovnu konstrukciju, kasniji popravci obaviti će se na teret Izvođača pokrova (krovopokrivača)</t>
  </si>
  <si>
    <t>KROVOPOKRIVAČKI RADOVI UKUPNO:</t>
  </si>
  <si>
    <t>Obračun po kom</t>
  </si>
  <si>
    <t>RAL prema odabiru projektanta.</t>
  </si>
  <si>
    <t>Obračun po m1 klupčice</t>
  </si>
  <si>
    <t>PDV (25%)</t>
  </si>
  <si>
    <t>BRAVARSKI RADOVI UKUPNO:</t>
  </si>
  <si>
    <t>STOLARSKI RADOVI</t>
  </si>
  <si>
    <t>Prilikom izvedbe stolarskih radova opisanih ovim troškovnikom, izvođač radova mora pridržavati se svih uvjeta i opisa iz troškovnika, kao i važećih propisa - Tehničkog propisa o građevnim proizvodima (NN 33/10., 87/10., 146/10., 81/11., 100/11., 130/12., 81/13., 136/14., 119/15.) i Tehničkog propisa za prozore i vrata (NN br.69/06).</t>
  </si>
  <si>
    <t>Sav upotrijebljeni materijal mora odgovarati svim postojećim standardima i propisima. Ponuditelj je dužan izvesti solidan i ispravan rad na temelju shema i troškova, te pregleda postojećih elemenata na građevini.</t>
  </si>
  <si>
    <t xml:space="preserve">Prije početka izvedbe stolarskih elemenata sve potrebne radioničke nacrte izrađuje izvođač stolarskih radova te s predloženim okovom dostavlja ih na usuglašavanje projektantu-investitoru. </t>
  </si>
  <si>
    <t xml:space="preserve">Ovi opći uvjeti sastavni su dio troškovnika i u svemu ih se treba pridržavati. Sve moguće nejasnoće u opisu stavki troškovnika, ponuditelj je obvezan riješiti prije predavanja ponude s projektantom/nadzorom ili opunomoćenim predstavnikom investitora. Naknadno pozivanje na nejasnoće u troškovniku neće biti priznato niti uvaženo kao razlog za promjenu cijena ili rokova, ili bilo koje ustupke u uvjetima. </t>
  </si>
  <si>
    <t>Sve stavke troškovnika podrazumjevaju nabavu, izradu, isporuku, montažu i razmještaj potrebnog specificiranog materijala na samoj lokaciji, izvedbu prema tehničkim propisima, sa montažom pomoću kvalificirane i stručne radne snage, a u skladu sa važećim propisima i standardima.</t>
  </si>
  <si>
    <t xml:space="preserve">Kod davanja ponuda, isporučitelj mora, u slučaju kad to nije posebno naznačeno pojedinom stavkom troškovnika, za svaku pojedinu stavku ukalkulirati sav potreban rad do konačne montaže i razmještaja opreme sukladno pravilima struke. </t>
  </si>
  <si>
    <t>Isporučitelj je obvezan prije isporuke robe izvršiti izmjeru na licu mjesta, pregledati prostorije. Sav rad i materijal vezan uz nabavu, isporuku, montažu i razmještaj uključeni su u ugovorenu cijenu.</t>
  </si>
  <si>
    <t>Sva oprema kod dostave i prilikom ugradnje mora biti zaštićena, kako tijekom i nakon ugradbe ne bi došlo do njenog oštećenja.</t>
  </si>
  <si>
    <t>Kvaliteta svih materijala koji se ugrađuju mora biti dokazana izjavom o svojstvima.</t>
  </si>
  <si>
    <t>Obračun se vrši po komadu osim ako u troškovničkoj stavci nije drugačije specificirano.</t>
  </si>
  <si>
    <t>Ovi tehnički uvjeti nadopunjavaju se opisom pojedinih stavki troškovnika.</t>
  </si>
  <si>
    <t>Svaka stavka uključuje sav materijal potreban za potpunu izvedbu, sve boje i obrade prema odabiru i konačnoj potvrdi projektanta</t>
  </si>
  <si>
    <t>Prije izvedbe sve mjere kontolirati u naravni na licu mjesta. Svi detalji potrebni za radionički nacrt dogovaraju se s glavnim projektantom i odabranim proizvođačem. Radionički nacrt nudi izvođač, a ugradnja slijedi nakon što glavni projektant odobri radioničke nacrte.</t>
  </si>
  <si>
    <t>STOLARSKI RADOVI UKUPNO:</t>
  </si>
  <si>
    <t>Izvođač radova dužan je prije izvedbe limarije uzeti sve izmjere u naravi, a također je dužan prije početka montaže ispitati sve dijelove gdje se imaju izvesti limarski radovi, te na eventualne neispravnosti istih upozoriti nadzornog inženjera, jer će se u protivnom naknadni popravci izvršiti na račun izvođača.</t>
  </si>
  <si>
    <t>Jedinična cijena stolarskih radova sadrži:
* sve troškove nabave i dopreme svog potrebnog materijala odgovarajuće kvalitete,
* sav rad u radionici s dostavom na zgradu,
* stolarsku montažu na zgradi,
* sve horizontalne i vertikalne transporte do mjesta ugradbe,
* ostakljenje vrstom stakla naznačenom u pojedinoj stavci,
* ličenje sa svim predradnjama,
* svu štetu nastalu nepažnjom u radu,
* sva priručna pomagala prema propisima zaštite na radu</t>
  </si>
  <si>
    <t>Dvokrilni prozor</t>
  </si>
  <si>
    <t>RESTAURATORSKI RADOVI</t>
  </si>
  <si>
    <t>A1.1.</t>
  </si>
  <si>
    <t>A1.2.</t>
  </si>
  <si>
    <t>A1.3.</t>
  </si>
  <si>
    <t>A2.1.</t>
  </si>
  <si>
    <t>A2.2.</t>
  </si>
  <si>
    <t>UKUPNO (A1 + A2)</t>
  </si>
  <si>
    <t>A2.3.</t>
  </si>
  <si>
    <t>A2.4.</t>
  </si>
  <si>
    <t>A2.5.</t>
  </si>
  <si>
    <r>
      <t xml:space="preserve">Sanacija i konzervacija dijela </t>
    </r>
    <r>
      <rPr>
        <b/>
        <i/>
        <sz val="12"/>
        <rFont val="Calibri"/>
        <family val="2"/>
      </rPr>
      <t xml:space="preserve">Tople veze </t>
    </r>
    <r>
      <rPr>
        <b/>
        <sz val="12"/>
        <rFont val="Calibri"/>
        <family val="2"/>
      </rPr>
      <t xml:space="preserve">industrijskog sklopa na Pijacalu, k.č. 883/26, k.o. Novi Labin </t>
    </r>
  </si>
  <si>
    <t xml:space="preserve">SVEUKUPNA REKAPITULACIJA : Faza A </t>
  </si>
  <si>
    <t>Uklanjanje oluka, vodolovnih grla, opšava i ostale limarije</t>
  </si>
  <si>
    <t>Demontaža i odvoz drvenih okvira prozorskih otvora</t>
  </si>
  <si>
    <t>U cijenu uključeno rezanje i rušenje specijalnim alatima, usitnjavanje, utovar i odvoz na gradsku deponiju, te upotreba radne skele. Obračun po kompletu uklanjanja krovne konstrukcije.</t>
  </si>
  <si>
    <t>Uklanjanje postojećeg prozorskog krila i doprozornika dimenzija 200x120 cm, sa svim pripadajućim elementima do potpunog uklanjanja. U cijenu uključeno rezanje i rušenje specijalnim alatima, usitnjavanje, utovar i odvoz na gradsku deponiju, te upotreba radne skele. Obračun po komadu.</t>
  </si>
  <si>
    <t>Demontaža plakata na drvenom okviru na sjevernom pročelju</t>
  </si>
  <si>
    <t>Uklanjanje plakata na drvenom okviru dimenzija 500x300 cm, sa svim pripadajućim elementima do potpunog uklanjanja. U cijenu uključeno rezanje i rušenje specijalnim alatima, usitnjavanje, utovar i odvoz na gradsku deponiju, te upotreba radne skele. Obračun po komadu.</t>
  </si>
  <si>
    <t>demontaža čeličnih vrata bivše mehaničarske radione radi popravka. Vrata deponirati radi popravka ukoliko je popravak moguć. Dimenzija vrata 80x160 cm Obračun po komadu.</t>
  </si>
  <si>
    <t>Demontaža drvene pregrade sa vratima u prizemlju</t>
  </si>
  <si>
    <t>Demontaža metalnih vrata bivše mehaničarske radione</t>
  </si>
  <si>
    <t>Demontaža drvenih vrata u prizemlju</t>
  </si>
  <si>
    <t>Demontaža svih slojeva poda do glazure</t>
  </si>
  <si>
    <t>Demontaža tepisona i svih drugih podloga i slojeva poda do betonske glazure u prostoriji mehaničarske radione  i spremišta u prizemlju.</t>
  </si>
  <si>
    <t>U cijenu uključeno rezanje i rušenje specijalnim alatima, usitnjavanje, utovar i odvoz na gradsku deponiju. Obračun po m2 poda.</t>
  </si>
  <si>
    <t xml:space="preserve">U cijenu uključeno rezanje i rušenje specijalnim alatima, usitnjavanje, utovar i odvoz na gradsku deponiju, te upotreba radne skele. </t>
  </si>
  <si>
    <t>A1..</t>
  </si>
  <si>
    <t>A1.II.1.</t>
  </si>
  <si>
    <t>Na svim unutrašnjim površinama zidova kata koji su bili završeni žbukom i naličem, strugati stari nalič, veća oštećenja reparirati mortom. Površina unutrašnjih zidova kata je površine 91 m2</t>
  </si>
  <si>
    <t>Na mjestima oštećenja stropa, lokalno popraviti polumontažnu konstrukciju stropa na način da se uklone oštećeni dijelovi opeke i betona  te izvede reprofilacija reparaturnim mortom uz prethodno čišćenje i zaštitu armature antikorozivnim premazom. Svi novougrađeni – zamjenski elementi konstrukcije trebaju biti jednake težine ili lakši od izvorne.</t>
  </si>
  <si>
    <t>A1.II.5.</t>
  </si>
  <si>
    <t>A1.II.6.</t>
  </si>
  <si>
    <t>U cijenu je uključena upotreba radne skele.</t>
  </si>
  <si>
    <t>A1.II.2.</t>
  </si>
  <si>
    <t xml:space="preserve">A1.II.3. </t>
  </si>
  <si>
    <t>A1,II.4.</t>
  </si>
  <si>
    <t>radnik kv</t>
  </si>
  <si>
    <t>A1.III.1.</t>
  </si>
  <si>
    <t>Horizontalna polimerbitumenska traka ravnog krova</t>
  </si>
  <si>
    <t>Obračun u kompletu</t>
  </si>
  <si>
    <t>A2.I.02.</t>
  </si>
  <si>
    <t>A2.II.01.</t>
  </si>
  <si>
    <t xml:space="preserve">Prethodno učiniti istražne konzervatorsko restauratorske radnje kako bi se utvrdio izvorni ton. </t>
  </si>
  <si>
    <t>Bojanje zidova i stropova u prizemlju</t>
  </si>
  <si>
    <t>A2.II.02.</t>
  </si>
  <si>
    <t>Bojanje zidova i stropova na katu</t>
  </si>
  <si>
    <t>A2.III.01.</t>
  </si>
  <si>
    <t>A2.III.02</t>
  </si>
  <si>
    <t>A2.IV.01.</t>
  </si>
  <si>
    <t>Izrada, dobava i ugradnja čeličnih profila za popravak čeličnih vrata mehaničarske radione. Svjetla dimenzija vrata 152 × 70 cm.
U cijenu uključiti sav potreban okov, rad, materijal i pribor do pune funkcionalnosti. Nakon utrđivanja izvorne boje vrata bojati sukladno nalazu.</t>
  </si>
  <si>
    <t>A2.IV.02.</t>
  </si>
  <si>
    <t>A2.IV.03.</t>
  </si>
  <si>
    <t>A2.IV.04.</t>
  </si>
  <si>
    <t>A2.IV.06.</t>
  </si>
  <si>
    <t>A2.IV.05.</t>
  </si>
  <si>
    <t>A2.IV.07.</t>
  </si>
  <si>
    <t>U cijenu uključiti sav potreban okov, rad, materijal i pribor do pune funkcionalnosti.</t>
  </si>
  <si>
    <t>A2.V.01.</t>
  </si>
  <si>
    <t>Sve prema detalju i shemi na nacrtima</t>
  </si>
  <si>
    <t>A2.IV.08.</t>
  </si>
  <si>
    <t>Izrada znaka kretanja - GTopla veza</t>
  </si>
  <si>
    <t>Pokrivanje krova betonskim pločama</t>
  </si>
  <si>
    <t xml:space="preserve">Obračun po m2 stvarne površine gotovog krova </t>
  </si>
  <si>
    <t>A2.V.02.</t>
  </si>
  <si>
    <t>A2.V.03.</t>
  </si>
  <si>
    <t>A2.IV.09.</t>
  </si>
  <si>
    <t>Izrada ormara za tehničku opremu i rekvizite</t>
  </si>
  <si>
    <t>Obračun po m2 površine</t>
  </si>
  <si>
    <t>RESTAURATORSKI RADOVI UKUPNO:</t>
  </si>
  <si>
    <t>A2.VIII.04.</t>
  </si>
  <si>
    <t>A2.VI.01.</t>
  </si>
  <si>
    <t xml:space="preserve">A2.VII. </t>
  </si>
  <si>
    <t>A2.VII.01.</t>
  </si>
  <si>
    <t>A2.VII.02.</t>
  </si>
  <si>
    <t>A2.VII.03.</t>
  </si>
  <si>
    <t xml:space="preserve">A2.6. </t>
  </si>
  <si>
    <t>A2 7.</t>
  </si>
  <si>
    <t>A2.8.</t>
  </si>
  <si>
    <t>OSTALI RADOVI</t>
  </si>
  <si>
    <t>A2.VIII.01.</t>
  </si>
  <si>
    <t>A2.VIII.</t>
  </si>
  <si>
    <t>OSTALI RADOVI UKUPNO:</t>
  </si>
  <si>
    <t>Obračun po m2 zavjese</t>
  </si>
  <si>
    <t>Izrada, dobava i ugradnja čeličnih dvokrilnih vrata. Konstrukcija od čeličnih profila, ispuna od čeličnog pletiva OO 40mm
Svjetla dimenzija vrata 187 × 155 cm. Stavka je detaljno opisana u nacrtima pod oznakom S3.
U cijenu uključiti sav potreban okov, rad, materijal i pribor do pune funkcionalnosti.</t>
  </si>
  <si>
    <t xml:space="preserve">SVEUKUPNO </t>
  </si>
  <si>
    <t>Demontaža starih odvodnih vertikala uz sjeverno pročelje, demontaža vodolovnih grla na sjevernom i južnom pročelju, demontaža opšava na sjevernom mi južnom pročelju, demontaža nosača za zastave postavljenih na vijencu sjevernog i južnog pročelja.</t>
  </si>
  <si>
    <t>Demontaža metalnih vrata i pregrada na zapadnom pročelju</t>
  </si>
  <si>
    <t>Demontaža čeličnih vrata od čeličnih profila i ispune od čeličnog pletiva, dimenzija vrata 180x215 cm - 2 kom 150x190 cm - 2 kom i čeličnih pregrada od čeličnih profila i ispune od čeličnog pletiva, dimenzija 150x490 cm - 2 kom. U cijenu uključeno rezanje i rušenje specijalnim alatima, utovar i odvoz na gradsku deponiju. Obračun u kompletu.</t>
  </si>
  <si>
    <t>Demontaža drvene pregade sa vratima radi popravka. Pregradu demontirati i deponirati u radioni. Dimenzija 255x290 cm. Obračun po komadu.</t>
  </si>
  <si>
    <t>Demontaža drvenih vrata radi popravka. Vrata demontirati i deponirati u radioni. Dimenzija 80x190 cm. Obračun po komadu.</t>
  </si>
  <si>
    <t>Demontaža starih elektroinstalacija i ostale opreme</t>
  </si>
  <si>
    <t>Uklanjanje svih elektroinstalacija, ožičenja, rasvjetnih tijela, hvatišta i kuka, vanjsku klima jedinicu na istočnom zidu, rasvjetno tijelo na stropu prolazu (uz istočno pročelje) te sve ostale opreme prostora iz raznih faza korištenja.</t>
  </si>
  <si>
    <t>Demontaža stare žbuke</t>
  </si>
  <si>
    <t>Žbukanje svih pročelja zgrade</t>
  </si>
  <si>
    <t xml:space="preserve">Dobava i doprema potrebnog materijala i izvedba žbuke pročelja u skladu sa rezultatima istražnih radova i prema odabiru projektanta te odobrenju nadležnog konzervatora. Zavšni sloj se nanosi nerazrijeđen četkom, valjkom ili špricanjem.
</t>
  </si>
  <si>
    <t>U cijeni je izrada uzorka fasade prema odobranoj tehnologiji od projektanta. Izvođač je dužan izraditi 3 komada uzorka veličine 1-2 m2, sve prema dogovoru sa projektantom i nadležnim konzervatorom.</t>
  </si>
  <si>
    <t>Popravak i žbukanje svih unutrašnjih zidova i stropova prizemlja</t>
  </si>
  <si>
    <t>Na svim površinama unutrašnjih zidova i stropova prizemlja, strugati stari nalič, veća oštećenja reparirati mortom. Na mjestima gdje se nalaze oštećenja konstruktivnih elemenata stropa, podgleda stubišnih krakova ili armirano-betonskih greda, a gdje su vidljiva oštećenja i korozija na armaturi, reparirati tako da se uklone oštećeni dijelovi  betona, po potrebi rabicira  te izvede reprofilacija reparaturnim mortom ili betonom uz prethodno čišćenje i zaštitu armature antikorozivnim premazom. Površina unutrašnjih zidova i stropova prizemlja 150.7</t>
  </si>
  <si>
    <t>Popravak i žbukanje svih unutrašnjih zidova kata</t>
  </si>
  <si>
    <t>Popravak stropa na katu</t>
  </si>
  <si>
    <t>Popravak drvene pregradne stijena sa jednokrilnim vratima</t>
  </si>
  <si>
    <t>Popravak drvenih jednokrilnih vrata</t>
  </si>
  <si>
    <t>Izrada, ugradnja i popravak drvenih uklada i završno bojanje pregradne stijene sa jednokrilnim vratima i revizornim oknom. Svijetla dimenzija 241x290 cm.  Ton odabrati nakon restauratorsko - konzervatorskih radova i uz suglasnost nadležnog konzervatora.</t>
  </si>
  <si>
    <t>Izrada, ugradnja i popravak drvenih uklada i završno bojanje jednokrilnih vrata. Svijetla dimenzija 81x193 cm.  Ton odabrati nakon restauratorsko - konzervatorskih radova i uz suglasnost nadležnog konzervatora.</t>
  </si>
  <si>
    <t xml:space="preserve">Dobava pokrova i pokrivanje krova prefabriciranim betonskim pločama prema odabiru projektanta. U dogovoru s nadležnim konzervatorom odabrati elemente koji najviše odgovaraju izvornom oblikovanju gotovog krova. Betonske ploče se postavljaju na sloj hidroizolirajuće polimer - bitumenske trake, na odgovarajuće podloške, sve prema detalju danom u grafičkom dijelu projektne dokumentacije.
U stavku uključena izvedba i obrada rubova na spoju sa krovnim opšavom, kao i ugradnja gromobrana. Stavka je detaljno opisana u nacrtima pod oznakom D1.
</t>
  </si>
  <si>
    <t>Restauracija zidne obloge od keramičkih pločica</t>
  </si>
  <si>
    <t xml:space="preserve">Zidnu oblogu od karakterističnih keramičkih pločica obnoviti na način da se očistiti od slojeva boje: pranje vodom pod tlakom, prema potrebi blago acidno - abrazivnim sredstvima te ručno, sve prema naputku konzervatora restauratora, mjesta nepovratno oštećene i otpale keramike nadomjestiti finom žbukom kako je već rađeno tijekom perioda prvotne namjene. </t>
  </si>
  <si>
    <t>Restauracija parapetne klupčice od umjetnog kamena</t>
  </si>
  <si>
    <t>Čišćenje i restauracija podne obloge od keramičkih pločica</t>
  </si>
  <si>
    <t>Izvorne podne keramičke pločice očistiti (pranje vodom pod tlakom, prema potrebi blago acidno - abrazivnim sredstvima te ručno, sve prema naputku konzervatora i restauratora) profilirane tipske elementi podne keramike (npr. keramički kutni elementi na spoju poda i zida i sl.) nadomjestiti pažljivo obrađenim mortom u identičnom radijusu kao keramički rubni element.</t>
  </si>
  <si>
    <t>Konzervacija čeličnih pofila na gazištima stuba</t>
  </si>
  <si>
    <t>Rubne čelične profile na gazištima stuba očistiti četkanjem i odgovarajućim antikorozivnim sredstvom zaštititi od daljnje korozije.</t>
  </si>
  <si>
    <t>Montaža zavjesa</t>
  </si>
  <si>
    <t>Izrada konzervatorsko-restauratorskih sondi na pročelju, interijeru, stolariji i bravariji radi utvrđivanja izvornih boja pojedinih površina. Pozicije sondi dogovoriti s nadležnim konzervatorom.</t>
  </si>
  <si>
    <t>Čelične pomične stube</t>
  </si>
  <si>
    <t>Čelična pregrada</t>
  </si>
  <si>
    <t>Dvokrilna zaokretna čelična vrata</t>
  </si>
  <si>
    <t>Popravak i izrada dotrajalih dijelova čeličnih vrata mehaničarske radione</t>
  </si>
  <si>
    <t>Izrada konzervatorsko-restauratorskih sondi i izvješća o istražnim radovima</t>
  </si>
  <si>
    <t>Pocinčani vertikalni odvod krova</t>
  </si>
  <si>
    <r>
      <t xml:space="preserve">Izrada i postava vertikalne odvodnje krova </t>
    </r>
    <r>
      <rPr>
        <sz val="8"/>
        <rFont val="Calibri"/>
        <family val="2"/>
      </rPr>
      <t>Ø</t>
    </r>
    <r>
      <rPr>
        <sz val="8"/>
        <rFont val="Arial"/>
        <family val="2"/>
        <charset val="238"/>
      </rPr>
      <t>110 mm. Izvesti od pocinčanog lima d=0,80 mm. Uključivo izvedbu eventualno potrebnih noseva i lomova. Cijevi treba položiti po visku minimalno 2 cm udaljene od završne obloge fasade. Sa svim potrebnim prilagođenjima i podešavanjima. U cijeni cijevi, sav potreban pribor i materijal za montažu.
Pocinčani lim –  uzorak i strukturu odabrati u dogovoru s projektantom.</t>
    </r>
  </si>
  <si>
    <t>U cijenu je uključen sav potrebni materijal i pribor do potpune funkcionalnosti detalja.</t>
  </si>
  <si>
    <t>Za sva rezanja na gradilištu, treba upotrebljavati alate koje propisuje proizvođač, odnosno dodatno antikorozivno zaštititi elemente na mjestu eventualnog oštećenja.</t>
  </si>
  <si>
    <t>Čišćenje i impregnacija podova u prizemlju</t>
  </si>
  <si>
    <t>Na svim podovima prizemlja nakon skidanja svih postojećih slojeva, do betonske glazure,očistiti postojeću betonsku glazuru, neravnine zagladiti  mortom; pod završno izbrusiti, premazati završno protuprašnim premazom.</t>
  </si>
  <si>
    <t>Čišćenje i impregnacija podova na katu</t>
  </si>
  <si>
    <t>Originalne keramičke pločice očistiti (pranje vodom pod tlakom, prema potrebi blago acidno - abrazivnim sredstvima te ručno, sve prema naputku konzervatora i restauratora)</t>
  </si>
  <si>
    <t>Izvedba rubnog završnog lima</t>
  </si>
  <si>
    <t>Izrada i postava rubnog završnog lima na krovnom vijencu od pocinčanog lima  d = 1 mm ljepljenog na pripremljenu podlogu, s prepustom sa svih strana 2cm; služi kao podlogana koju se lijepi rub hidroizolacije ravnog krova te istovremeno služi kao graničnik za pokrovne betonske ploče. Koristiti elastično poliuretansko ljepilo visoke temperaturne postojanosti, koje dozvoljava temperaturni rad bez opasnosti od pucanja, te vodootporno.
Pocinčani lim –  uzorak i oblik odabrati u dogovoru s projektantom, prema detalju u projektnoj dokumentaciji.</t>
  </si>
  <si>
    <t>Radovima prethodi otkrivanje recentno postavljene hidroizolacije na sjevernom pročelju i rekonstrukcija originalnog rješenja odvodnje krova putem skrivenog žlijeba unutar vijenca. Na postojećoj hidroizolaciji je potrebno izvršiti popravke u vidu izrezivanja obruba polimerbitumenskog sloja. Prekontrolirati i popraviti detalje skrivenog žlijeba, vijenca i filtera za odzračivanje te izvesti hidroizolaciju unutar skrivenog žlijeba na pripremljenu podlogu od cementnog morta. Hidroizolaciju prevući preko rubnog lima. Osigurati otvore u žlijebu na mjestu postojećih vertikala odvodnje krova. Sve izvesti prema uputama proizvođača i projektnim detaljima. Stavka uključuje sav potreban rad i materijal. Svi prodori vodonepropusno obrađeni i brtvljeni što je ukljućeno u cijenu stavke.</t>
  </si>
  <si>
    <t>Izrada, dobava i montaža drvenog prozora od crnogorice I. klase.  
Prozor ostakljeni, 8 dijelni, dvokrilni, gornje krilo otklopno, donje krilo fiksno. Uključivo sa ostakljenjem izo staklom 4+16+4 mm, premazano low-e premazom. Prozor bojan u boju prema istražnim restauratorsko - konzervatorskim radovima i naputku konzervatorske studije. Sve s kompletnim okovom i brtvama.
Svjetla dimenzija prozora 200 x 120 cm.
Prije izrade sve mjere obavezo provjeriti na gradilištu.</t>
  </si>
  <si>
    <t xml:space="preserve">Dobava, šivanje i montaža zavjesa po perimetru vanjskih zidova kata. Zavjese: od "dim - out" dekorativne tkanine na bazi poiliestera ili mješavine prirodnih vlakana. Tkanina mora imati atest o negorivosti, aluminijske vodilice se montiraju stropno, u kompletu se isporučuju klizači. Isporučuje se kompletno gotova stavka sa svim priborom za montažu. Boja po odabiru projektanta.
</t>
  </si>
  <si>
    <t>Klupčice od umjetnog kamena (terazzo) na pregradnim parapetima obnoviti na način da ih se očistiti te obnovi nadomještanjem odlomljenih dijelova i oštećenja. U slučaju većih oštećenja  i lomova ukloniti dio  terazza te očisti armaturu, antikorozivno premazati i napraviti reprofilacija presjeka u istoj geometriji kao u izvornoj izvedbi.</t>
  </si>
  <si>
    <t>izrada i dobava ormara za tehničku opremu i rekvizite u prizemlju.  Ormar je izrađen od čeličnih "C" profila i čeličnog pletiva OO 40mm.</t>
  </si>
  <si>
    <t xml:space="preserve">izrada, dobava i montaža znaka kretanja - ulaza u galeriju Topla veza. Znak je izrađen od čeličnih "C" profila sa ispunom od čeličnog pletiva OO 40mm. </t>
  </si>
  <si>
    <t xml:space="preserve">Izrada i dobava čeličnih stuba sa 3 gazišta i rukohvatom za savladavanje visinske razlike prilikom ulaza. Stube su izrađene od čeličnih "L" profila, čeličnih ploča d=2 mm i čeličnog pletiva OO 40mm. </t>
  </si>
  <si>
    <t>Izrada, dobava i ugradnja čelične pregrade. Konstrukcija od čeličnih profila, ispuna od čeličnog pletiva OO 40mm
Svjetla dimenzija vrata 151 × 455 cm. 
U cijenu uključiti sav potreban okov, rad, materijal i pribor do pune funkcionalnosti.</t>
  </si>
  <si>
    <t>Izrada, dobava i ugradnja čelične pregrade. Konstrukcija od čeličnih profila, ispuna od čeličnog pletiva OO 40mm
Svjetla dimenzija vrata 155 × 455 cm.
U cijenu uključiti sav potreban okov, rad, materijal i pribor do pune funkcionalnosti.</t>
  </si>
  <si>
    <t>Izrada, dobava i ugradnja čeličnih dvokrilnih vrata. Konstrukcija od čeličnih profila, ispuna od čeličnog pletiva OO 40mm
Svjetla dimenzija vrata 215 × 173 cm. 
U cijenu uključiti sav potreban okov, rad, materijal i pribor do pune funkcionalnosti.</t>
  </si>
  <si>
    <t>Izrada, dobava i ugradnja čeličnih dvokrilnih vrata. Konstrukcija od čeličnih profila, ispuna od čeličnog pletiva OO 40mm
Svjetla dimenzija vrata 188 × 151 cm. 
U cijenu uključiti sav potreban okov, rad, materijal i pribor do pune funkcionalnosti.</t>
  </si>
  <si>
    <t xml:space="preserve">Dobava materijala i bojanje zidova i stropova na katu disperzivnom bojom, uključivo gletanje odgovarajućom masom do potrebne glatkoće i sve potrebne prethodne radnje i pripreme podloge.  </t>
  </si>
  <si>
    <t xml:space="preserve">Dobava materijala i bojanje zidova i stropova u prizemlju disperzivnom bojom, uključivo gletanje odgovarajućom masom do potrebne glatkoće i sve potrebne prethodne radnje i pripreme podloge. </t>
  </si>
  <si>
    <t>U cijenu uključen utovar i odvoz na gradsku deponiju, te upotreba radne skele. Obračun po m2.</t>
  </si>
  <si>
    <t>Žbuku je potrebno ukloniti sa svih  zidova pročelja do strukture od opeke normalnog formata, očistiti spojnice, čišćenje izvršiti četkama, a spojnice skobama dubine do 1 cm, zatim cijelu površinu pročelja otprašiti i oprati vodom pod tlakom. Posebnu pažnju posvetiti čišćenju zamašćenih dijelova pročelja. Ukupna površina ožbukanog pročelja je 182 m2.</t>
  </si>
  <si>
    <t>Radove treba izvesti prema slijedećim važećim zakonima i pravilnicima:    
1. Zakon o gradnji (NN 153/13,20/17,39/19 i 125/19);
2. Zakon o prostornom uređenju (NN 153/13,65/17,39/19 i 98/19);
3. Zakon o poslovima i djelatnostima prostornog uređenja i gradnje (NN 78/15,118/18 i 110/19)
4. Zakon o građevnim proizvodima (NN 76/13, 30/14,130/17, 39/19, 118/20)
5. Pravilnik o tehničkim dopuštenjima za građevne proizvode (NN 103/08)
6. Pravilnik o jednostavnim i drugim građevinama i radovima (NN 112/17, 34/18, 36/19, 98/19 i 31/20)
7. Pravilnik o osiguranju pristupačnosti građevina osobama s invaliditetom i smanjenom pokretljivosti (NN 78/13)
8. Pravilnik o sadržaju i izgledu ploče kojom se označava gradilište (NN 42/14)</t>
  </si>
  <si>
    <t>9. Zakon o zaštiti od buke (NN 30/09, 55/13, 153/13,41/16 i 114/18)
10. Pravilnik o sadržaju plana zaštite od požara i tehnoloških eksplozija (NN 35/94)
11. Zakon o zaštiti na radu (NN 71/14, 118/14, 154/14,94/18 i 96/18)
12. Pravilnik o zaštiti na radu u graditeljstvu (Sl. List 42/68, 45/68)
13. Pravilnik o zaštiti na radu na privremenim  gradilištima (NN 71/14, 118/14 i 48/18)
14. Pravilnik o zaštiti pri utovaru i istovaru tereta (NN 49/1986)
15. Pravilnik o zaštiti na radu pri ručnom prenošenju tereta (42/05)
16. Pravilnik o sigurnosti i zdravlju pri radu s električnom energijom (NN 88/12) 
17. Pravilnik o izradi procjene rizika (NN 112/14 i 129/19)
18. Pravilnik o sigurnosti i zdravlju pri uporabi radne opreme (NN br. 18/17)
19. Pravilnik o zaštiti radnika od izloženosti buci na radu (NN br. 46/08)
20. Pravilnik o zaštiti radnika od rizika zbog izloženosti vibracijama na radu (NN br.155/08)
21. Pravilnik o uporabi osobnih zaštitnih sredstava (NN br. 39/06)</t>
  </si>
  <si>
    <t>22. Zakon o zaštiti okoliša  (NN 80/13, 153/13, 78/15, 12/18, 118/18)
23. Zakon o održivom gospodarenju otpadom (NN 94/13,73/17 i 14/19)
24. Zakon o zaštiti prirode (NN 80/13,15/18, 14/19, 127/19)
25. Pravilnik o gospodarenju građevnim otpadom (NN 38/08)
26. Pravilnik o načinu i postupcima gospodarenja otpadom koji sadrži azbest ( NN 69/16)</t>
  </si>
  <si>
    <t>Svi materijali koji se ugrađuju moraju zadovoljiti uvjete iz Tehničkog propisa o građevnim proizvodima  („Narodne novine“ broj 35/18 i 104/19)</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</si>
</sst>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4" formatCode="_-* #,##0.00\ &quot;kn&quot;_-;\-* #,##0.00\ &quot;kn&quot;_-;_-* &quot;-&quot;??\ &quot;kn&quot;_-;_-@_-"/>
    <numFmt numFmtId="43" formatCode="_-* #,##0.00\ _k_n_-;\-* #,##0.00\ _k_n_-;_-* &quot;-&quot;??\ _k_n_-;_-@_-"/>
    <numFmt numFmtId="164" formatCode="#,##0.00_ ;[Red]\-#,##0.00\ "/>
    <numFmt numFmtId="165" formatCode="_-* #,##0.00\ _k_n_-;\-* #,##0.00\ _k_n_-;_-* \-??\ _k_n_-;_-@_-"/>
    <numFmt numFmtId="166" formatCode="_(&quot;kn&quot;\ * #,##0.00_);_(&quot;kn&quot;\ * \(#,##0.00\);_(&quot;kn&quot;\ * &quot;-&quot;??_);_(@_)"/>
    <numFmt numFmtId="167" formatCode="_-* #,##0.00_-;\-* #,##0.00_-;_-* &quot;-&quot;??_-;_-@_-"/>
    <numFmt numFmtId="168" formatCode="#,##0.00&quot;      &quot;;\-#,##0.00&quot;      &quot;;&quot; -&quot;#&quot;      &quot;;@\ "/>
    <numFmt numFmtId="169" formatCode="[$-41A]General"/>
    <numFmt numFmtId="170" formatCode="_(* #,##0.00_);_(* \(#,##0.00\);_(* &quot;-&quot;??_);_(@_)"/>
    <numFmt numFmtId="171" formatCode="#,##0.00\ &quot;kn&quot;"/>
    <numFmt numFmtId="172" formatCode="_-* #,##0.00_-;\-* #,##0.00_-;_-* \-??_-;_-@_-"/>
    <numFmt numFmtId="173" formatCode="#&quot;.&quot;"/>
    <numFmt numFmtId="174" formatCode="#00_ ;"/>
    <numFmt numFmtId="175" formatCode="_-[$€]\ * #,##0.00_-;\-[$€]\ * #,##0.00_-;_-[$€]\ * &quot;-&quot;??_-;_-@_-"/>
    <numFmt numFmtId="176" formatCode="&quot;- &quot;@"/>
    <numFmt numFmtId="177" formatCode="\A\1&quot;.I&quot;&quot;.&quot;#,#0#&quot;.&quot;"/>
    <numFmt numFmtId="178" formatCode="\A\1&quot;.II&quot;&quot;.&quot;#,#0#&quot;.&quot;"/>
    <numFmt numFmtId="179" formatCode="\A\1&quot;.V&quot;&quot;.&quot;#,#0#&quot;.&quot;"/>
    <numFmt numFmtId="180" formatCode="\A\1&quot;.VI&quot;&quot;.&quot;#,#0#&quot;.&quot;"/>
    <numFmt numFmtId="181" formatCode="\A\2&quot;.I&quot;&quot;.&quot;#,#0#&quot;.&quot;"/>
    <numFmt numFmtId="182" formatCode="\A\2&quot;.III&quot;&quot;.&quot;#,#0#&quot;.&quot;"/>
    <numFmt numFmtId="183" formatCode="\A\2&quot;.IV&quot;&quot;.&quot;#,#0#&quot;.&quot;"/>
    <numFmt numFmtId="184" formatCode="\A\2&quot;.V&quot;&quot;.&quot;#,#0#&quot;.&quot;"/>
    <numFmt numFmtId="185" formatCode="\B\.0\2&quot;.&quot;0#&quot;.&quot;"/>
    <numFmt numFmtId="186" formatCode="_-* #,##0\ _S_k_-;\-* #,##0\ _S_k_-;_-* &quot;-&quot;\ _S_k_-;_-@_-"/>
    <numFmt numFmtId="187" formatCode="_-* #,##0\ &quot;zł&quot;_-;\-* #,##0\ &quot;zł&quot;_-;_-* &quot;-&quot;\ &quot;zł&quot;_-;_-@_-"/>
    <numFmt numFmtId="188" formatCode="_-* #,##0\ _z_ł_-;\-* #,##0\ _z_ł_-;_-* &quot;-&quot;\ _z_ł_-;_-@_-"/>
    <numFmt numFmtId="189" formatCode="_-* #,##0.00\ &quot;zł&quot;_-;\-* #,##0.00\ &quot;zł&quot;_-;_-* &quot;-&quot;??\ &quot;zł&quot;_-;_-@_-"/>
    <numFmt numFmtId="190" formatCode="_-* #,##0.00\ _z_ł_-;\-* #,##0.00\ _z_ł_-;_-* &quot;-&quot;??\ _z_ł_-;_-@_-"/>
    <numFmt numFmtId="191" formatCode="_-* #,##0_-;\-* #,##0_-;_-* &quot;-&quot;_-;_-@_-"/>
    <numFmt numFmtId="192" formatCode="_-&quot;£&quot;* #,##0_-;\-&quot;£&quot;* #,##0_-;_-&quot;£&quot;* &quot;-&quot;_-;_-@_-"/>
    <numFmt numFmtId="193" formatCode="_-&quot;£&quot;* #,##0.00_-;\-&quot;£&quot;* #,##0.00_-;_-&quot;£&quot;* &quot;-&quot;??_-;_-@_-"/>
    <numFmt numFmtId="194" formatCode="\A\2&quot;.VII&quot;&quot;.&quot;#,#0#&quot;.&quot;"/>
    <numFmt numFmtId="195" formatCode="\A\2&quot;.VI&quot;&quot;.&quot;#,#0#&quot;.&quot;"/>
  </numFmts>
  <fonts count="128">
    <font>
      <sz val="11"/>
      <color theme="1"/>
      <name val="Calibri"/>
      <family val="2"/>
      <charset val="238"/>
      <scheme val="minor"/>
    </font>
    <font>
      <sz val="11"/>
      <color indexed="8"/>
      <name val="Calibri"/>
      <family val="2"/>
      <charset val="238"/>
    </font>
    <font>
      <sz val="11"/>
      <color indexed="8"/>
      <name val="Calibri"/>
      <family val="2"/>
      <charset val="238"/>
    </font>
    <font>
      <sz val="10"/>
      <name val="Arial"/>
      <family val="2"/>
      <charset val="238"/>
    </font>
    <font>
      <sz val="10"/>
      <name val="Arial"/>
      <family val="2"/>
    </font>
    <font>
      <sz val="10"/>
      <name val="Arial"/>
      <family val="2"/>
      <charset val="238"/>
    </font>
    <font>
      <u/>
      <sz val="10"/>
      <color indexed="12"/>
      <name val="Arial"/>
      <family val="2"/>
      <charset val="238"/>
    </font>
    <font>
      <sz val="10"/>
      <name val="Helv"/>
    </font>
    <font>
      <sz val="8"/>
      <name val="Arial"/>
      <family val="2"/>
      <charset val="238"/>
    </font>
    <font>
      <sz val="10"/>
      <name val="Arial CE"/>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2"/>
      <name val="Arial"/>
      <family val="2"/>
      <charset val="238"/>
    </font>
    <font>
      <sz val="10"/>
      <name val="Times New Roman CE"/>
      <family val="1"/>
      <charset val="238"/>
    </font>
    <font>
      <sz val="12"/>
      <name val="Times New Roman CE"/>
      <family val="1"/>
      <charset val="238"/>
    </font>
    <font>
      <sz val="10"/>
      <name val="Helv"/>
      <family val="2"/>
    </font>
    <font>
      <sz val="10"/>
      <color indexed="8"/>
      <name val="Arial CE"/>
      <charset val="238"/>
    </font>
    <font>
      <sz val="11"/>
      <color indexed="8"/>
      <name val="Calibri"/>
      <family val="2"/>
    </font>
    <font>
      <sz val="12"/>
      <name val="Arial"/>
      <family val="2"/>
    </font>
    <font>
      <sz val="11"/>
      <name val="Times New Roman"/>
      <family val="1"/>
      <charset val="238"/>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0"/>
      <name val="Times New Roman"/>
      <family val="1"/>
      <charset val="238"/>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name val="Arial"/>
      <family val="2"/>
      <charset val="238"/>
    </font>
    <font>
      <sz val="11"/>
      <name val="Calibri"/>
      <family val="2"/>
      <charset val="238"/>
    </font>
    <font>
      <b/>
      <sz val="10"/>
      <name val="Arial"/>
      <family val="2"/>
      <charset val="238"/>
    </font>
    <font>
      <sz val="11"/>
      <name val="Arial"/>
      <family val="2"/>
    </font>
    <font>
      <sz val="11"/>
      <name val="Arial"/>
      <family val="2"/>
      <charset val="238"/>
    </font>
    <font>
      <sz val="11"/>
      <name val="Arial CE"/>
      <charset val="238"/>
    </font>
    <font>
      <b/>
      <sz val="8"/>
      <name val="Arial"/>
      <family val="2"/>
    </font>
    <font>
      <sz val="8"/>
      <name val="Calibri"/>
      <family val="2"/>
      <charset val="238"/>
    </font>
    <font>
      <b/>
      <sz val="11"/>
      <name val="Arial CE"/>
      <family val="2"/>
      <charset val="238"/>
    </font>
    <font>
      <sz val="10"/>
      <name val="Arial"/>
      <family val="2"/>
      <charset val="238"/>
    </font>
    <font>
      <sz val="10"/>
      <name val="Arial"/>
      <family val="2"/>
      <charset val="238"/>
    </font>
    <font>
      <sz val="10"/>
      <name val="MS Sans Serif"/>
      <family val="2"/>
      <charset val="238"/>
    </font>
    <font>
      <sz val="10"/>
      <name val="Arial"/>
      <family val="2"/>
      <charset val="238"/>
    </font>
    <font>
      <sz val="9"/>
      <name val="Arial"/>
      <family val="2"/>
    </font>
    <font>
      <sz val="12"/>
      <name val="HRHelvetica"/>
    </font>
    <font>
      <b/>
      <sz val="18"/>
      <color indexed="62"/>
      <name val="Cambria"/>
      <family val="2"/>
      <charset val="238"/>
    </font>
    <font>
      <sz val="11"/>
      <color indexed="60"/>
      <name val="Calibri"/>
      <family val="2"/>
    </font>
    <font>
      <sz val="10"/>
      <name val="Arial CE"/>
      <family val="2"/>
    </font>
    <font>
      <sz val="10"/>
      <name val="Arial CE"/>
      <family val="2"/>
      <charset val="238"/>
    </font>
    <font>
      <sz val="10"/>
      <color indexed="8"/>
      <name val="Arial CE"/>
      <family val="2"/>
      <charset val="238"/>
    </font>
    <font>
      <sz val="10"/>
      <name val="Helv"/>
      <charset val="204"/>
    </font>
    <font>
      <sz val="12"/>
      <name val="Arial CE"/>
      <family val="2"/>
      <charset val="238"/>
    </font>
    <font>
      <b/>
      <sz val="11"/>
      <color indexed="60"/>
      <name val="Calibri"/>
      <family val="2"/>
      <charset val="238"/>
    </font>
    <font>
      <b/>
      <sz val="15"/>
      <color indexed="48"/>
      <name val="Calibri"/>
      <family val="2"/>
      <charset val="238"/>
    </font>
    <font>
      <b/>
      <sz val="13"/>
      <color indexed="48"/>
      <name val="Calibri"/>
      <family val="2"/>
      <charset val="238"/>
    </font>
    <font>
      <b/>
      <sz val="11"/>
      <color indexed="48"/>
      <name val="Calibri"/>
      <family val="2"/>
      <charset val="238"/>
    </font>
    <font>
      <sz val="10"/>
      <color indexed="8"/>
      <name val="Century Gothic"/>
      <family val="2"/>
      <charset val="238"/>
    </font>
    <font>
      <sz val="6.8"/>
      <color indexed="8"/>
      <name val="Arial Unicode MS"/>
      <family val="2"/>
      <charset val="238"/>
    </font>
    <font>
      <sz val="11"/>
      <color indexed="59"/>
      <name val="Calibri"/>
      <family val="2"/>
      <charset val="238"/>
    </font>
    <font>
      <sz val="11"/>
      <color indexed="8"/>
      <name val="Arial"/>
      <family val="2"/>
    </font>
    <font>
      <b/>
      <sz val="18"/>
      <color indexed="48"/>
      <name val="Cambria"/>
      <family val="2"/>
      <charset val="238"/>
    </font>
    <font>
      <sz val="12"/>
      <color indexed="8"/>
      <name val="Arial"/>
      <family val="2"/>
    </font>
    <font>
      <b/>
      <sz val="8"/>
      <name val="Arial"/>
      <family val="2"/>
      <charset val="238"/>
    </font>
    <font>
      <sz val="8"/>
      <color indexed="8"/>
      <name val="Calibri"/>
      <family val="2"/>
      <charset val="238"/>
    </font>
    <font>
      <b/>
      <sz val="8"/>
      <color indexed="8"/>
      <name val="Arial"/>
      <family val="2"/>
      <charset val="238"/>
    </font>
    <font>
      <sz val="8"/>
      <color indexed="8"/>
      <name val="Arial"/>
      <family val="2"/>
      <charset val="238"/>
    </font>
    <font>
      <b/>
      <sz val="8"/>
      <name val="Calibri"/>
      <family val="2"/>
      <charset val="238"/>
    </font>
    <font>
      <sz val="8"/>
      <name val="Arial"/>
      <family val="2"/>
    </font>
    <font>
      <i/>
      <sz val="8"/>
      <name val="Arial"/>
      <family val="2"/>
      <charset val="238"/>
    </font>
    <font>
      <b/>
      <sz val="8"/>
      <color indexed="10"/>
      <name val="Arial"/>
      <family val="2"/>
      <charset val="238"/>
    </font>
    <font>
      <sz val="8"/>
      <color indexed="10"/>
      <name val="Arial"/>
      <family val="2"/>
      <charset val="238"/>
    </font>
    <font>
      <i/>
      <sz val="8"/>
      <name val="Calibri"/>
      <family val="2"/>
      <charset val="238"/>
    </font>
    <font>
      <sz val="11"/>
      <color theme="1"/>
      <name val="Calibri"/>
      <family val="2"/>
      <charset val="238"/>
      <scheme val="minor"/>
    </font>
    <font>
      <sz val="9"/>
      <color theme="1"/>
      <name val="Tahoma"/>
      <family val="2"/>
      <charset val="238"/>
    </font>
    <font>
      <b/>
      <i/>
      <sz val="16"/>
      <color theme="1"/>
      <name val="Arial"/>
      <family val="2"/>
      <charset val="238"/>
    </font>
    <font>
      <u/>
      <sz val="11"/>
      <color theme="10"/>
      <name val="Calibri"/>
      <family val="2"/>
      <charset val="238"/>
      <scheme val="minor"/>
    </font>
    <font>
      <sz val="11"/>
      <color theme="1"/>
      <name val="Calibri"/>
      <family val="2"/>
      <scheme val="minor"/>
    </font>
    <font>
      <b/>
      <i/>
      <u/>
      <sz val="11"/>
      <color theme="1"/>
      <name val="Arial"/>
      <family val="2"/>
      <charset val="238"/>
    </font>
    <font>
      <sz val="8"/>
      <color theme="1"/>
      <name val="Calibri"/>
      <family val="2"/>
      <charset val="238"/>
      <scheme val="minor"/>
    </font>
    <font>
      <sz val="8"/>
      <color rgb="FF00B0F0"/>
      <name val="Arial"/>
      <family val="2"/>
      <charset val="238"/>
    </font>
    <font>
      <sz val="8"/>
      <name val="Calibri"/>
      <family val="2"/>
      <charset val="238"/>
      <scheme val="minor"/>
    </font>
    <font>
      <b/>
      <sz val="8"/>
      <color rgb="FFFF0000"/>
      <name val="Arial"/>
      <family val="2"/>
      <charset val="238"/>
    </font>
    <font>
      <sz val="8"/>
      <color rgb="FFFF0000"/>
      <name val="Arial"/>
      <family val="2"/>
      <charset val="238"/>
    </font>
    <font>
      <sz val="8"/>
      <color rgb="FFFF0000"/>
      <name val="Calibri"/>
      <family val="2"/>
      <charset val="238"/>
    </font>
    <font>
      <b/>
      <sz val="8"/>
      <color rgb="FFFF0000"/>
      <name val="Calibri"/>
      <family val="2"/>
      <charset val="238"/>
    </font>
    <font>
      <sz val="8"/>
      <color rgb="FFFF0000"/>
      <name val="Calibri"/>
      <family val="2"/>
      <charset val="238"/>
      <scheme val="minor"/>
    </font>
    <font>
      <sz val="10"/>
      <name val="ElegaGarmnd BT"/>
      <family val="1"/>
    </font>
    <font>
      <sz val="11"/>
      <name val="Calibri"/>
      <family val="2"/>
      <charset val="238"/>
      <scheme val="minor"/>
    </font>
    <font>
      <b/>
      <sz val="11"/>
      <name val="Calibri"/>
      <family val="2"/>
      <charset val="238"/>
      <scheme val="minor"/>
    </font>
    <font>
      <sz val="10"/>
      <name val="Myriad Pro"/>
      <family val="2"/>
    </font>
    <font>
      <sz val="10"/>
      <color indexed="64"/>
      <name val="Arial"/>
      <family val="2"/>
    </font>
    <font>
      <sz val="11"/>
      <name val="Arial"/>
      <family val="1"/>
    </font>
    <font>
      <sz val="11"/>
      <color indexed="14"/>
      <name val="Calibri"/>
      <family val="2"/>
      <charset val="238"/>
    </font>
    <font>
      <sz val="10"/>
      <name val="Times New Roman CE"/>
      <charset val="238"/>
    </font>
    <font>
      <b/>
      <sz val="10"/>
      <name val="Arial"/>
      <family val="2"/>
    </font>
    <font>
      <b/>
      <sz val="12"/>
      <color indexed="8"/>
      <name val="Century Gothic"/>
      <family val="2"/>
      <charset val="238"/>
    </font>
    <font>
      <u/>
      <sz val="10"/>
      <color indexed="12"/>
      <name val="Arial CE"/>
      <charset val="238"/>
    </font>
    <font>
      <sz val="10"/>
      <name val="Arial PL"/>
      <charset val="238"/>
    </font>
    <font>
      <u/>
      <sz val="10"/>
      <color indexed="36"/>
      <name val="Arial CE"/>
      <charset val="238"/>
    </font>
    <font>
      <u/>
      <sz val="10"/>
      <color indexed="12"/>
      <name val="Times New Roman CE"/>
      <charset val="238"/>
    </font>
    <font>
      <u/>
      <sz val="10"/>
      <color indexed="12"/>
      <name val="Arial"/>
      <family val="2"/>
    </font>
    <font>
      <sz val="10"/>
      <color theme="1"/>
      <name val="Arial"/>
      <family val="2"/>
      <charset val="238"/>
    </font>
    <font>
      <sz val="11"/>
      <color rgb="FF000000"/>
      <name val="Calibri"/>
      <family val="2"/>
      <charset val="238"/>
    </font>
    <font>
      <b/>
      <sz val="12"/>
      <name val="Calibri"/>
      <family val="2"/>
    </font>
    <font>
      <b/>
      <i/>
      <sz val="12"/>
      <name val="Calibri"/>
      <family val="2"/>
    </font>
    <font>
      <sz val="8"/>
      <color theme="1"/>
      <name val="Arial"/>
      <family val="2"/>
    </font>
    <font>
      <sz val="8"/>
      <name val="Calibri"/>
      <family val="2"/>
    </font>
  </fonts>
  <fills count="66">
    <fill>
      <patternFill patternType="none"/>
    </fill>
    <fill>
      <patternFill patternType="gray125"/>
    </fill>
    <fill>
      <patternFill patternType="solid">
        <fgColor indexed="31"/>
      </patternFill>
    </fill>
    <fill>
      <patternFill patternType="solid">
        <fgColor indexed="31"/>
        <bgColor indexed="44"/>
      </patternFill>
    </fill>
    <fill>
      <patternFill patternType="solid">
        <fgColor indexed="45"/>
      </patternFill>
    </fill>
    <fill>
      <patternFill patternType="solid">
        <fgColor indexed="45"/>
        <bgColor indexed="46"/>
      </patternFill>
    </fill>
    <fill>
      <patternFill patternType="solid">
        <fgColor indexed="42"/>
      </patternFill>
    </fill>
    <fill>
      <patternFill patternType="solid">
        <fgColor indexed="42"/>
        <bgColor indexed="26"/>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41"/>
        <bgColor indexed="27"/>
      </patternFill>
    </fill>
    <fill>
      <patternFill patternType="solid">
        <fgColor indexed="47"/>
      </patternFill>
    </fill>
    <fill>
      <patternFill patternType="solid">
        <fgColor indexed="27"/>
        <bgColor indexed="44"/>
      </patternFill>
    </fill>
    <fill>
      <patternFill patternType="solid">
        <fgColor indexed="47"/>
        <bgColor indexed="22"/>
      </patternFill>
    </fill>
    <fill>
      <patternFill patternType="solid">
        <fgColor indexed="50"/>
        <bgColor indexed="6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19"/>
        <bgColor indexed="23"/>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60"/>
        <bgColor indexed="59"/>
      </patternFill>
    </fill>
    <fill>
      <patternFill patternType="solid">
        <fgColor indexed="52"/>
        <bgColor indexed="51"/>
      </patternFill>
    </fill>
    <fill>
      <patternFill patternType="solid">
        <fgColor indexed="62"/>
      </patternFill>
    </fill>
    <fill>
      <patternFill patternType="solid">
        <fgColor indexed="62"/>
        <bgColor indexed="63"/>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4"/>
        <bgColor indexed="23"/>
      </patternFill>
    </fill>
    <fill>
      <patternFill patternType="solid">
        <fgColor indexed="53"/>
      </patternFill>
    </fill>
    <fill>
      <patternFill patternType="solid">
        <fgColor indexed="25"/>
        <bgColor indexed="61"/>
      </patternFill>
    </fill>
    <fill>
      <patternFill patternType="solid">
        <fgColor indexed="22"/>
      </patternFill>
    </fill>
    <fill>
      <patternFill patternType="solid">
        <fgColor indexed="26"/>
      </patternFill>
    </fill>
    <fill>
      <patternFill patternType="solid">
        <fgColor indexed="26"/>
        <bgColor indexed="43"/>
      </patternFill>
    </fill>
    <fill>
      <patternFill patternType="solid">
        <fgColor indexed="26"/>
        <bgColor indexed="9"/>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2"/>
        <bgColor indexed="27"/>
      </patternFill>
    </fill>
    <fill>
      <patternFill patternType="solid">
        <fgColor indexed="42"/>
        <bgColor indexed="44"/>
      </patternFill>
    </fill>
    <fill>
      <patternFill patternType="solid">
        <fgColor indexed="45"/>
        <bgColor indexed="29"/>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43"/>
      </patternFill>
    </fill>
    <fill>
      <patternFill patternType="solid">
        <fgColor indexed="43"/>
        <bgColor indexed="26"/>
      </patternFill>
    </fill>
    <fill>
      <patternFill patternType="solid">
        <fgColor indexed="47"/>
        <bgColor indexed="64"/>
      </patternFill>
    </fill>
    <fill>
      <patternFill patternType="solid">
        <fgColor indexed="27"/>
        <bgColor indexed="41"/>
      </patternFill>
    </fill>
    <fill>
      <patternFill patternType="solid">
        <fgColor indexed="55"/>
        <bgColor indexed="64"/>
      </patternFill>
    </fill>
    <fill>
      <patternFill patternType="solid">
        <fgColor indexed="22"/>
        <bgColor indexed="64"/>
      </patternFill>
    </fill>
    <fill>
      <patternFill patternType="solid">
        <fgColor theme="5" tint="0.39994506668294322"/>
        <bgColor indexed="64"/>
      </patternFill>
    </fill>
    <fill>
      <patternFill patternType="solid">
        <fgColor theme="9" tint="-0.24994659260841701"/>
        <bgColor indexed="64"/>
      </patternFill>
    </fill>
    <fill>
      <patternFill patternType="solid">
        <fgColor rgb="FFFFC000"/>
        <bgColor indexed="64"/>
      </patternFill>
    </fill>
    <fill>
      <patternFill patternType="solid">
        <fgColor rgb="FFFFC000"/>
        <bgColor indexed="22"/>
      </patternFill>
    </fill>
    <fill>
      <patternFill patternType="solid">
        <fgColor rgb="FF92D050"/>
        <bgColor indexed="64"/>
      </patternFill>
    </fill>
  </fills>
  <borders count="2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60"/>
      </bottom>
      <diagonal/>
    </border>
    <border>
      <left/>
      <right/>
      <top/>
      <bottom style="thin">
        <color indexed="64"/>
      </bottom>
      <diagonal/>
    </border>
    <border>
      <left/>
      <right/>
      <top style="hair">
        <color indexed="8"/>
      </top>
      <bottom style="hair">
        <color indexed="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8"/>
      </bottom>
      <diagonal/>
    </border>
    <border>
      <left style="hair">
        <color indexed="8"/>
      </left>
      <right style="hair">
        <color indexed="8"/>
      </right>
      <top style="hair">
        <color indexed="8"/>
      </top>
      <bottom style="hair">
        <color indexed="8"/>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right/>
      <top style="thin">
        <color indexed="8"/>
      </top>
      <bottom style="thin">
        <color indexed="8"/>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s>
  <cellStyleXfs count="1186">
    <xf numFmtId="0" fontId="0" fillId="0" borderId="0"/>
    <xf numFmtId="0" fontId="54" fillId="0" borderId="0">
      <alignment horizontal="left" vertical="top" wrapText="1"/>
    </xf>
    <xf numFmtId="0" fontId="55" fillId="0" borderId="0">
      <alignment horizontal="left" vertical="top" wrapText="1"/>
    </xf>
    <xf numFmtId="0" fontId="71" fillId="0" borderId="0"/>
    <xf numFmtId="0" fontId="7" fillId="0" borderId="0"/>
    <xf numFmtId="0" fontId="3" fillId="0" borderId="0"/>
    <xf numFmtId="174" fontId="64" fillId="0" borderId="0" applyFill="0" applyBorder="0" applyProtection="0">
      <alignment horizontal="left" vertical="top"/>
    </xf>
    <xf numFmtId="0" fontId="54" fillId="61" borderId="0" applyNumberFormat="0" applyFont="0" applyBorder="0" applyAlignment="0" applyProtection="0">
      <alignment vertical="center"/>
    </xf>
    <xf numFmtId="0" fontId="64" fillId="0" borderId="0" applyFill="0" applyBorder="0" applyProtection="0">
      <alignment horizontal="justify" vertical="top" wrapText="1"/>
    </xf>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0" fillId="2"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0" fillId="4"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0"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0" fillId="12"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6" borderId="0" applyNumberFormat="0" applyBorder="0" applyAlignment="0" applyProtection="0"/>
    <xf numFmtId="0" fontId="32" fillId="8" borderId="0" applyNumberFormat="0" applyBorder="0" applyAlignment="0" applyProtection="0"/>
    <xf numFmtId="0" fontId="32" fillId="10" borderId="0" applyNumberFormat="0" applyBorder="0" applyAlignment="0" applyProtection="0"/>
    <xf numFmtId="0" fontId="32" fillId="12" borderId="0" applyNumberFormat="0" applyBorder="0" applyAlignment="0" applyProtection="0"/>
    <xf numFmtId="0" fontId="10" fillId="2" borderId="0" applyNumberFormat="0" applyBorder="0" applyAlignment="0" applyProtection="0"/>
    <xf numFmtId="0" fontId="1" fillId="3"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0" fillId="4" borderId="0" applyNumberFormat="0" applyBorder="0" applyAlignment="0" applyProtection="0"/>
    <xf numFmtId="0" fontId="1" fillId="5"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32"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0" fillId="8" borderId="0" applyNumberFormat="0" applyBorder="0" applyAlignment="0" applyProtection="0"/>
    <xf numFmtId="0" fontId="1" fillId="9" borderId="0" applyNumberFormat="0" applyBorder="0" applyAlignment="0" applyProtection="0"/>
    <xf numFmtId="0" fontId="32"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0" fillId="10" borderId="0" applyNumberFormat="0" applyBorder="0" applyAlignment="0" applyProtection="0"/>
    <xf numFmtId="0" fontId="1" fillId="13"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0" fillId="12" borderId="0" applyNumberFormat="0" applyBorder="0" applyAlignment="0" applyProtection="0"/>
    <xf numFmtId="0" fontId="1" fillId="14" borderId="0" applyNumberFormat="0" applyBorder="0" applyAlignment="0" applyProtection="0"/>
    <xf numFmtId="0" fontId="32"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4" fillId="15" borderId="0" applyNumberFormat="0" applyFont="0" applyBorder="0" applyAlignment="0" applyProtection="0">
      <alignment vertical="center"/>
    </xf>
    <xf numFmtId="0" fontId="64" fillId="0" borderId="0" applyFill="0" applyBorder="0" applyProtection="0">
      <alignment horizontal="center"/>
    </xf>
    <xf numFmtId="0" fontId="54" fillId="62" borderId="0" applyNumberFormat="0" applyFont="0" applyBorder="0" applyAlignment="0" applyProtection="0">
      <alignment vertical="center"/>
    </xf>
    <xf numFmtId="167" fontId="64" fillId="0" borderId="0" applyFill="0" applyBorder="0" applyProtection="0">
      <alignment horizontal="right"/>
    </xf>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0"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2"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32" fillId="20" borderId="0" applyNumberFormat="0" applyBorder="0" applyAlignment="0" applyProtection="0"/>
    <xf numFmtId="0" fontId="32" fillId="8" borderId="0" applyNumberFormat="0" applyBorder="0" applyAlignment="0" applyProtection="0"/>
    <xf numFmtId="0" fontId="32" fillId="16" borderId="0" applyNumberFormat="0" applyBorder="0" applyAlignment="0" applyProtection="0"/>
    <xf numFmtId="0" fontId="32" fillId="22" borderId="0" applyNumberFormat="0" applyBorder="0" applyAlignment="0" applyProtection="0"/>
    <xf numFmtId="0" fontId="10"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0" fillId="18" borderId="0" applyNumberFormat="0" applyBorder="0" applyAlignment="0" applyProtection="0"/>
    <xf numFmtId="0" fontId="1" fillId="19" borderId="0" applyNumberFormat="0" applyBorder="0" applyAlignment="0" applyProtection="0"/>
    <xf numFmtId="0" fontId="32" fillId="18"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32" fillId="20"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0" fillId="8" borderId="0" applyNumberFormat="0" applyBorder="0" applyAlignment="0" applyProtection="0"/>
    <xf numFmtId="0" fontId="1" fillId="9" borderId="0" applyNumberFormat="0" applyBorder="0" applyAlignment="0" applyProtection="0"/>
    <xf numFmtId="0" fontId="32"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32"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0" fillId="22" borderId="0" applyNumberFormat="0" applyBorder="0" applyAlignment="0" applyProtection="0"/>
    <xf numFmtId="0" fontId="1" fillId="24" borderId="0" applyNumberFormat="0" applyBorder="0" applyAlignment="0" applyProtection="0"/>
    <xf numFmtId="0" fontId="32"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35" fillId="25" borderId="0" applyNumberFormat="0" applyBorder="0" applyAlignment="0" applyProtection="0"/>
    <xf numFmtId="0" fontId="35" fillId="18" borderId="0" applyNumberFormat="0" applyBorder="0" applyAlignment="0" applyProtection="0"/>
    <xf numFmtId="0" fontId="35" fillId="20" borderId="0" applyNumberFormat="0" applyBorder="0" applyAlignment="0" applyProtection="0"/>
    <xf numFmtId="0" fontId="35" fillId="27" borderId="0" applyNumberFormat="0" applyBorder="0" applyAlignment="0" applyProtection="0"/>
    <xf numFmtId="0" fontId="35" fillId="29" borderId="0" applyNumberFormat="0" applyBorder="0" applyAlignment="0" applyProtection="0"/>
    <xf numFmtId="0" fontId="35" fillId="31"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35" fillId="2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35" fillId="18"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5" fillId="20"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35" fillId="2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35" fillId="29"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35" fillId="31" borderId="0" applyNumberFormat="0" applyBorder="0" applyAlignment="0" applyProtection="0"/>
    <xf numFmtId="0" fontId="3" fillId="0" borderId="0"/>
    <xf numFmtId="0" fontId="11" fillId="35" borderId="0" applyNumberFormat="0" applyBorder="0" applyAlignment="0" applyProtection="0"/>
    <xf numFmtId="0" fontId="11" fillId="35"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35" fillId="34" borderId="0" applyNumberFormat="0" applyBorder="0" applyAlignment="0" applyProtection="0"/>
    <xf numFmtId="0" fontId="35" fillId="36" borderId="0" applyNumberFormat="0" applyBorder="0" applyAlignment="0" applyProtection="0"/>
    <xf numFmtId="0" fontId="35" fillId="38" borderId="0" applyNumberFormat="0" applyBorder="0" applyAlignment="0" applyProtection="0"/>
    <xf numFmtId="0" fontId="35" fillId="27" borderId="0" applyNumberFormat="0" applyBorder="0" applyAlignment="0" applyProtection="0"/>
    <xf numFmtId="0" fontId="35" fillId="29" borderId="0" applyNumberFormat="0" applyBorder="0" applyAlignment="0" applyProtection="0"/>
    <xf numFmtId="0" fontId="35" fillId="40" borderId="0" applyNumberFormat="0" applyBorder="0" applyAlignment="0" applyProtection="0"/>
    <xf numFmtId="0" fontId="36" fillId="42" borderId="1" applyNumberFormat="0" applyAlignment="0" applyProtection="0"/>
    <xf numFmtId="0" fontId="12" fillId="5"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37" fillId="42" borderId="2" applyNumberFormat="0" applyAlignment="0" applyProtection="0"/>
    <xf numFmtId="0" fontId="5" fillId="43" borderId="3" applyNumberFormat="0" applyFont="0" applyAlignment="0" applyProtection="0"/>
    <xf numFmtId="0" fontId="72" fillId="44" borderId="3" applyNumberFormat="0" applyAlignment="0" applyProtection="0"/>
    <xf numFmtId="0" fontId="4" fillId="43" borderId="3" applyNumberFormat="0" applyFont="0" applyAlignment="0" applyProtection="0"/>
    <xf numFmtId="0" fontId="5" fillId="43" borderId="3" applyNumberFormat="0" applyFont="0" applyAlignment="0" applyProtection="0"/>
    <xf numFmtId="0" fontId="3" fillId="45" borderId="3" applyNumberFormat="0" applyAlignment="0" applyProtection="0"/>
    <xf numFmtId="0" fontId="3" fillId="45" borderId="3" applyNumberFormat="0" applyAlignment="0" applyProtection="0"/>
    <xf numFmtId="0" fontId="3" fillId="43" borderId="3" applyNumberFormat="0" applyFont="0" applyAlignment="0" applyProtection="0"/>
    <xf numFmtId="0" fontId="3" fillId="43" borderId="3" applyNumberFormat="0" applyFont="0" applyAlignment="0" applyProtection="0"/>
    <xf numFmtId="0" fontId="4" fillId="43" borderId="3" applyNumberFormat="0" applyFont="0" applyAlignment="0" applyProtection="0"/>
    <xf numFmtId="0" fontId="3" fillId="45" borderId="3" applyNumberFormat="0" applyAlignment="0" applyProtection="0"/>
    <xf numFmtId="0" fontId="5" fillId="43" borderId="3" applyNumberFormat="0" applyFont="0" applyAlignment="0" applyProtection="0"/>
    <xf numFmtId="0" fontId="65" fillId="44" borderId="3" applyNumberFormat="0" applyAlignment="0" applyProtection="0"/>
    <xf numFmtId="0" fontId="3" fillId="43" borderId="3" applyNumberFormat="0" applyFont="0" applyAlignment="0" applyProtection="0"/>
    <xf numFmtId="0" fontId="5" fillId="43" borderId="3" applyNumberFormat="0" applyFont="0" applyAlignment="0" applyProtection="0"/>
    <xf numFmtId="0" fontId="3" fillId="43" borderId="3" applyNumberFormat="0" applyFont="0" applyAlignment="0" applyProtection="0"/>
    <xf numFmtId="0" fontId="3" fillId="43" borderId="3" applyNumberFormat="0" applyFont="0" applyAlignment="0" applyProtection="0"/>
    <xf numFmtId="0" fontId="73" fillId="46" borderId="2" applyNumberFormat="0" applyAlignment="0" applyProtection="0"/>
    <xf numFmtId="0" fontId="73" fillId="46" borderId="2" applyNumberFormat="0" applyAlignment="0" applyProtection="0"/>
    <xf numFmtId="0" fontId="13" fillId="42" borderId="2" applyNumberFormat="0" applyAlignment="0" applyProtection="0"/>
    <xf numFmtId="0" fontId="73" fillId="46" borderId="2" applyNumberFormat="0" applyAlignment="0" applyProtection="0"/>
    <xf numFmtId="0" fontId="14" fillId="48" borderId="4" applyNumberFormat="0" applyAlignment="0" applyProtection="0"/>
    <xf numFmtId="0" fontId="14" fillId="48" borderId="4" applyNumberFormat="0" applyAlignment="0" applyProtection="0"/>
    <xf numFmtId="0" fontId="14" fillId="47" borderId="4" applyNumberFormat="0" applyAlignment="0" applyProtection="0"/>
    <xf numFmtId="0" fontId="14" fillId="48" borderId="4" applyNumberFormat="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63" fillId="0" borderId="0" applyFont="0" applyFill="0" applyBorder="0" applyAlignment="0" applyProtection="0"/>
    <xf numFmtId="170"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165" fontId="3" fillId="0" borderId="0" applyFill="0" applyBorder="0" applyAlignment="0" applyProtection="0"/>
    <xf numFmtId="43" fontId="4" fillId="0" borderId="0" applyFont="0" applyFill="0" applyBorder="0" applyAlignment="0" applyProtection="0"/>
    <xf numFmtId="167" fontId="56" fillId="0" borderId="0" applyFont="0" applyFill="0" applyBorder="0" applyAlignment="0" applyProtection="0"/>
    <xf numFmtId="165" fontId="4" fillId="0" borderId="0" applyFont="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7" fontId="5" fillId="0" borderId="0" applyFont="0" applyFill="0" applyBorder="0" applyAlignment="0" applyProtection="0"/>
    <xf numFmtId="167" fontId="3" fillId="0" borderId="0" applyFont="0" applyFill="0" applyBorder="0" applyAlignment="0" applyProtection="0"/>
    <xf numFmtId="43" fontId="4" fillId="0" borderId="0" applyFont="0" applyFill="0" applyBorder="0" applyAlignment="0" applyProtection="0"/>
    <xf numFmtId="168" fontId="5" fillId="0" borderId="0" applyFill="0" applyBorder="0" applyAlignment="0" applyProtection="0"/>
    <xf numFmtId="165" fontId="5"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8" fontId="3"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5" fillId="0" borderId="0" applyFont="0" applyFill="0" applyBorder="0" applyAlignment="0" applyProtection="0"/>
    <xf numFmtId="170"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166" fontId="5" fillId="0" borderId="0" applyFont="0" applyFill="0" applyBorder="0" applyAlignment="0" applyProtection="0"/>
    <xf numFmtId="166"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6" fontId="61" fillId="0" borderId="0" applyFont="0" applyFill="0" applyBorder="0" applyAlignment="0" applyProtection="0"/>
    <xf numFmtId="166" fontId="3" fillId="0" borderId="0" applyFont="0" applyFill="0" applyBorder="0" applyAlignment="0" applyProtection="0"/>
    <xf numFmtId="166" fontId="63" fillId="0" borderId="0" applyFont="0" applyFill="0" applyBorder="0" applyAlignment="0" applyProtection="0"/>
    <xf numFmtId="166" fontId="3" fillId="0" borderId="0" applyFont="0" applyFill="0" applyBorder="0" applyAlignment="0" applyProtection="0"/>
    <xf numFmtId="169" fontId="94" fillId="0" borderId="0">
      <alignment horizontal="left" wrapText="1" indent="1"/>
    </xf>
    <xf numFmtId="0" fontId="16" fillId="6"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49" borderId="0" applyNumberFormat="0" applyBorder="0" applyAlignment="0" applyProtection="0"/>
    <xf numFmtId="0" fontId="41" fillId="6" borderId="0" applyNumberFormat="0" applyBorder="0" applyAlignment="0" applyProtection="0"/>
    <xf numFmtId="0" fontId="16" fillId="49" borderId="0" applyNumberFormat="0" applyBorder="0" applyAlignment="0" applyProtection="0"/>
    <xf numFmtId="0" fontId="16" fillId="50" borderId="0" applyNumberFormat="0" applyBorder="0" applyAlignment="0" applyProtection="0"/>
    <xf numFmtId="0" fontId="38" fillId="12" borderId="2" applyNumberFormat="0" applyAlignment="0" applyProtection="0"/>
    <xf numFmtId="0" fontId="39" fillId="0" borderId="5" applyNumberFormat="0" applyFill="0" applyAlignment="0" applyProtection="0"/>
    <xf numFmtId="0" fontId="40" fillId="0" borderId="0" applyNumberFormat="0" applyFill="0" applyBorder="0" applyAlignment="0" applyProtection="0"/>
    <xf numFmtId="175" fontId="3" fillId="0" borderId="0" applyFont="0" applyFill="0" applyBorder="0" applyAlignment="0" applyProtection="0"/>
    <xf numFmtId="0" fontId="10" fillId="0" borderId="0"/>
    <xf numFmtId="0" fontId="2" fillId="0" borderId="0"/>
    <xf numFmtId="0" fontId="1" fillId="0" borderId="0"/>
    <xf numFmtId="0" fontId="2" fillId="51" borderId="0" applyNumberFormat="0" applyBorder="0" applyProtection="0">
      <alignment horizontal="justify" vertical="top" wrapText="1"/>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49" borderId="0" applyNumberFormat="0" applyBorder="0" applyAlignment="0" applyProtection="0"/>
    <xf numFmtId="0" fontId="41" fillId="6" borderId="0" applyNumberFormat="0" applyBorder="0" applyAlignment="0" applyProtection="0"/>
    <xf numFmtId="0" fontId="95" fillId="0" borderId="0">
      <alignment horizontal="center"/>
    </xf>
    <xf numFmtId="0" fontId="74" fillId="0" borderId="6" applyNumberFormat="0" applyFill="0" applyAlignment="0" applyProtection="0"/>
    <xf numFmtId="0" fontId="74" fillId="0" borderId="6" applyNumberFormat="0" applyFill="0" applyAlignment="0" applyProtection="0"/>
    <xf numFmtId="0" fontId="17" fillId="0" borderId="6" applyNumberFormat="0" applyFill="0" applyAlignment="0" applyProtection="0"/>
    <xf numFmtId="0" fontId="74" fillId="0" borderId="6" applyNumberFormat="0" applyFill="0" applyAlignment="0" applyProtection="0"/>
    <xf numFmtId="0" fontId="75" fillId="0" borderId="7" applyNumberFormat="0" applyFill="0" applyAlignment="0" applyProtection="0"/>
    <xf numFmtId="0" fontId="75" fillId="0" borderId="7" applyNumberFormat="0" applyFill="0" applyAlignment="0" applyProtection="0"/>
    <xf numFmtId="0" fontId="18" fillId="0" borderId="7" applyNumberFormat="0" applyFill="0" applyAlignment="0" applyProtection="0"/>
    <xf numFmtId="0" fontId="75" fillId="0" borderId="7"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19" fillId="0" borderId="8" applyNumberFormat="0" applyFill="0" applyAlignment="0" applyProtection="0"/>
    <xf numFmtId="0" fontId="76" fillId="0" borderId="8"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9" fillId="0" borderId="0" applyNumberFormat="0" applyFill="0" applyBorder="0" applyAlignment="0" applyProtection="0"/>
    <xf numFmtId="0" fontId="76" fillId="0" borderId="0" applyNumberFormat="0" applyFill="0" applyBorder="0" applyAlignment="0" applyProtection="0"/>
    <xf numFmtId="0" fontId="95" fillId="0" borderId="0">
      <alignment horizontal="center" textRotation="9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96"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0" fillId="13" borderId="2" applyNumberFormat="0" applyAlignment="0" applyProtection="0"/>
    <xf numFmtId="0" fontId="20" fillId="13" borderId="2" applyNumberFormat="0" applyAlignment="0" applyProtection="0"/>
    <xf numFmtId="0" fontId="20" fillId="12" borderId="2" applyNumberFormat="0" applyAlignment="0" applyProtection="0"/>
    <xf numFmtId="0" fontId="20" fillId="13" borderId="2" applyNumberFormat="0" applyAlignment="0" applyProtection="0"/>
    <xf numFmtId="0" fontId="11" fillId="34" borderId="0" applyNumberFormat="0" applyBorder="0" applyAlignment="0" applyProtection="0"/>
    <xf numFmtId="0" fontId="11" fillId="35" borderId="0" applyNumberFormat="0" applyBorder="0" applyAlignment="0" applyProtection="0"/>
    <xf numFmtId="0" fontId="35" fillId="34"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35" fillId="36" borderId="0" applyNumberFormat="0" applyBorder="0" applyAlignment="0" applyProtection="0"/>
    <xf numFmtId="0" fontId="11" fillId="38" borderId="0" applyNumberFormat="0" applyBorder="0" applyAlignment="0" applyProtection="0"/>
    <xf numFmtId="0" fontId="11" fillId="52" borderId="0" applyNumberFormat="0" applyBorder="0" applyAlignment="0" applyProtection="0"/>
    <xf numFmtId="0" fontId="35" fillId="38"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35" fillId="2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35" fillId="29" borderId="0" applyNumberFormat="0" applyBorder="0" applyAlignment="0" applyProtection="0"/>
    <xf numFmtId="0" fontId="11" fillId="40" borderId="0" applyNumberFormat="0" applyBorder="0" applyAlignment="0" applyProtection="0"/>
    <xf numFmtId="0" fontId="11" fillId="53" borderId="0" applyNumberFormat="0" applyBorder="0" applyAlignment="0" applyProtection="0"/>
    <xf numFmtId="0" fontId="35" fillId="40" borderId="0" applyNumberFormat="0" applyBorder="0" applyAlignment="0" applyProtection="0"/>
    <xf numFmtId="0" fontId="23" fillId="42" borderId="1" applyNumberFormat="0" applyAlignment="0" applyProtection="0"/>
    <xf numFmtId="0" fontId="23" fillId="46" borderId="1" applyNumberFormat="0" applyAlignment="0" applyProtection="0"/>
    <xf numFmtId="0" fontId="23" fillId="42" borderId="1" applyNumberFormat="0" applyAlignment="0" applyProtection="0"/>
    <xf numFmtId="0" fontId="23" fillId="46" borderId="1" applyNumberFormat="0" applyAlignment="0" applyProtection="0"/>
    <xf numFmtId="0" fontId="36" fillId="42" borderId="1" applyNumberFormat="0" applyAlignment="0" applyProtection="0"/>
    <xf numFmtId="0" fontId="23" fillId="46" borderId="1" applyNumberFormat="0" applyAlignment="0" applyProtection="0"/>
    <xf numFmtId="0" fontId="23" fillId="54" borderId="1" applyNumberFormat="0" applyAlignment="0" applyProtection="0"/>
    <xf numFmtId="0" fontId="13" fillId="42" borderId="2" applyNumberFormat="0" applyAlignment="0" applyProtection="0"/>
    <xf numFmtId="0" fontId="13" fillId="46" borderId="2" applyNumberFormat="0" applyAlignment="0" applyProtection="0"/>
    <xf numFmtId="0" fontId="37" fillId="42" borderId="2" applyNumberFormat="0" applyAlignment="0" applyProtection="0"/>
    <xf numFmtId="0" fontId="28" fillId="0" borderId="0">
      <alignment horizontal="right" vertical="top"/>
    </xf>
    <xf numFmtId="0" fontId="29" fillId="0" borderId="0">
      <alignment horizontal="justify" vertical="top" wrapText="1"/>
    </xf>
    <xf numFmtId="0" fontId="28" fillId="0" borderId="0">
      <alignment horizontal="left"/>
    </xf>
    <xf numFmtId="4" fontId="29" fillId="0" borderId="0">
      <alignment horizontal="right"/>
    </xf>
    <xf numFmtId="0" fontId="29" fillId="0" borderId="0">
      <alignment horizontal="right"/>
    </xf>
    <xf numFmtId="4" fontId="29" fillId="0" borderId="0">
      <alignment horizontal="right" wrapText="1"/>
    </xf>
    <xf numFmtId="0" fontId="29" fillId="0" borderId="0">
      <alignment horizontal="right"/>
    </xf>
    <xf numFmtId="4" fontId="29" fillId="0" borderId="0">
      <alignment horizontal="right"/>
    </xf>
    <xf numFmtId="0" fontId="77" fillId="0" borderId="0" applyBorder="0" applyProtection="0">
      <alignment horizontal="right" vertical="top" wrapText="1"/>
    </xf>
    <xf numFmtId="0" fontId="22" fillId="0" borderId="10" applyNumberFormat="0" applyFill="0" applyAlignment="0" applyProtection="0"/>
    <xf numFmtId="0" fontId="22" fillId="0" borderId="10" applyNumberFormat="0" applyFill="0" applyAlignment="0" applyProtection="0"/>
    <xf numFmtId="0" fontId="21" fillId="0" borderId="9" applyNumberFormat="0" applyFill="0" applyAlignment="0" applyProtection="0"/>
    <xf numFmtId="0" fontId="22" fillId="0" borderId="10" applyNumberFormat="0" applyFill="0" applyAlignment="0" applyProtection="0"/>
    <xf numFmtId="0" fontId="12" fillId="4" borderId="0" applyNumberFormat="0" applyBorder="0" applyAlignment="0" applyProtection="0"/>
    <xf numFmtId="0" fontId="12" fillId="5" borderId="0" applyNumberFormat="0" applyBorder="0" applyAlignment="0" applyProtection="0"/>
    <xf numFmtId="0" fontId="43" fillId="4" borderId="0" applyNumberFormat="0" applyBorder="0" applyAlignment="0" applyProtection="0"/>
    <xf numFmtId="0" fontId="3" fillId="0" borderId="0">
      <alignment horizontal="justify" vertical="top" wrapText="1"/>
    </xf>
    <xf numFmtId="0" fontId="77" fillId="0" borderId="0" applyBorder="0">
      <alignment horizontal="justify" vertical="top" wrapText="1"/>
      <protection locked="0"/>
    </xf>
    <xf numFmtId="176" fontId="78" fillId="0" borderId="0" applyFill="0" applyBorder="0" applyProtection="0">
      <alignment horizontal="justify" vertical="top" wrapText="1"/>
    </xf>
    <xf numFmtId="0" fontId="78" fillId="0" borderId="0" applyNumberFormat="0" applyBorder="0">
      <alignment vertical="top" wrapText="1"/>
      <protection locked="0"/>
    </xf>
    <xf numFmtId="0" fontId="24" fillId="0" borderId="0" applyNumberFormat="0" applyFill="0" applyBorder="0" applyAlignment="0" applyProtection="0"/>
    <xf numFmtId="0" fontId="17" fillId="0" borderId="6" applyNumberFormat="0" applyFill="0" applyAlignment="0" applyProtection="0"/>
    <xf numFmtId="0" fontId="17" fillId="0" borderId="6" applyNumberFormat="0" applyFill="0" applyAlignment="0" applyProtection="0"/>
    <xf numFmtId="0" fontId="45" fillId="0" borderId="6" applyNumberFormat="0" applyFill="0" applyAlignment="0" applyProtection="0"/>
    <xf numFmtId="0" fontId="18" fillId="0" borderId="7" applyNumberFormat="0" applyFill="0" applyAlignment="0" applyProtection="0"/>
    <xf numFmtId="0" fontId="18" fillId="0" borderId="7" applyNumberFormat="0" applyFill="0" applyAlignment="0" applyProtection="0"/>
    <xf numFmtId="0" fontId="46" fillId="0" borderId="7"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47" fillId="0" borderId="8"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47"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66" fillId="0" borderId="0" applyNumberFormat="0" applyFill="0" applyBorder="0" applyAlignment="0" applyProtection="0"/>
    <xf numFmtId="0" fontId="3" fillId="0" borderId="0"/>
    <xf numFmtId="0" fontId="79" fillId="56" borderId="0" applyNumberFormat="0" applyBorder="0" applyAlignment="0" applyProtection="0"/>
    <xf numFmtId="0" fontId="79" fillId="56" borderId="0" applyNumberFormat="0" applyBorder="0" applyAlignment="0" applyProtection="0"/>
    <xf numFmtId="0" fontId="22" fillId="55" borderId="0" applyNumberFormat="0" applyBorder="0" applyAlignment="0" applyProtection="0"/>
    <xf numFmtId="0" fontId="22" fillId="55" borderId="0" applyNumberFormat="0" applyFont="0" applyBorder="0" applyAlignment="0" applyProtection="0"/>
    <xf numFmtId="0" fontId="22" fillId="55" borderId="0" applyNumberFormat="0" applyBorder="0" applyAlignment="0" applyProtection="0"/>
    <xf numFmtId="0" fontId="22" fillId="56" borderId="0" applyNumberFormat="0" applyBorder="0" applyAlignment="0" applyProtection="0"/>
    <xf numFmtId="0" fontId="67" fillId="55" borderId="0" applyNumberFormat="0" applyBorder="0" applyAlignment="0" applyProtection="0"/>
    <xf numFmtId="0" fontId="27" fillId="0" borderId="0"/>
    <xf numFmtId="0" fontId="5" fillId="0" borderId="0"/>
    <xf numFmtId="0" fontId="5" fillId="0" borderId="0"/>
    <xf numFmtId="0" fontId="3" fillId="0" borderId="0"/>
    <xf numFmtId="0" fontId="3" fillId="0" borderId="0"/>
    <xf numFmtId="0" fontId="3" fillId="0" borderId="0"/>
    <xf numFmtId="0" fontId="33" fillId="0" borderId="0"/>
    <xf numFmtId="0" fontId="27" fillId="0" borderId="0"/>
    <xf numFmtId="0" fontId="4" fillId="0" borderId="0"/>
    <xf numFmtId="0" fontId="5" fillId="0" borderId="0"/>
    <xf numFmtId="0" fontId="3" fillId="0" borderId="0"/>
    <xf numFmtId="0" fontId="3" fillId="0" borderId="0"/>
    <xf numFmtId="0" fontId="9" fillId="0" borderId="0"/>
    <xf numFmtId="0" fontId="69" fillId="0" borderId="0"/>
    <xf numFmtId="0" fontId="93" fillId="0" borderId="0"/>
    <xf numFmtId="0" fontId="93" fillId="0" borderId="0"/>
    <xf numFmtId="0" fontId="4" fillId="0" borderId="0"/>
    <xf numFmtId="0" fontId="5" fillId="0" borderId="0"/>
    <xf numFmtId="0" fontId="3" fillId="0" borderId="0"/>
    <xf numFmtId="0" fontId="2" fillId="0" borderId="0"/>
    <xf numFmtId="0" fontId="5" fillId="0" borderId="0"/>
    <xf numFmtId="0" fontId="3" fillId="0" borderId="0"/>
    <xf numFmtId="0" fontId="51" fillId="0" borderId="0">
      <alignment horizontal="justify" wrapText="1"/>
    </xf>
    <xf numFmtId="0" fontId="3" fillId="0" borderId="0"/>
    <xf numFmtId="0" fontId="54" fillId="0" borderId="0">
      <alignment horizontal="left" vertical="top" wrapText="1"/>
    </xf>
    <xf numFmtId="0" fontId="3" fillId="0" borderId="0"/>
    <xf numFmtId="0" fontId="60" fillId="0" borderId="0"/>
    <xf numFmtId="0" fontId="3" fillId="0" borderId="0"/>
    <xf numFmtId="0" fontId="51" fillId="0" borderId="0">
      <alignment horizontal="justify" wrapText="1"/>
    </xf>
    <xf numFmtId="0" fontId="3" fillId="0" borderId="0"/>
    <xf numFmtId="0" fontId="93" fillId="0" borderId="0"/>
    <xf numFmtId="0" fontId="4" fillId="0" borderId="0"/>
    <xf numFmtId="0" fontId="4" fillId="0" borderId="0"/>
    <xf numFmtId="0" fontId="5" fillId="0" borderId="0"/>
    <xf numFmtId="2" fontId="62" fillId="0" borderId="0"/>
    <xf numFmtId="0" fontId="3"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4" fillId="0" borderId="0"/>
    <xf numFmtId="0" fontId="4" fillId="0" borderId="0"/>
    <xf numFmtId="0" fontId="3" fillId="0" borderId="0"/>
    <xf numFmtId="0" fontId="4" fillId="0" borderId="0"/>
    <xf numFmtId="0" fontId="5" fillId="0" borderId="0"/>
    <xf numFmtId="0" fontId="3" fillId="0" borderId="0"/>
    <xf numFmtId="0" fontId="5" fillId="0" borderId="0"/>
    <xf numFmtId="0" fontId="3" fillId="0" borderId="0"/>
    <xf numFmtId="0" fontId="5" fillId="0" borderId="0"/>
    <xf numFmtId="0" fontId="5" fillId="0" borderId="0"/>
    <xf numFmtId="0" fontId="3" fillId="0" borderId="0"/>
    <xf numFmtId="0" fontId="4" fillId="0" borderId="0"/>
    <xf numFmtId="0" fontId="4" fillId="0" borderId="0"/>
    <xf numFmtId="0" fontId="3" fillId="0" borderId="0"/>
    <xf numFmtId="0" fontId="4" fillId="0" borderId="0"/>
    <xf numFmtId="0" fontId="3" fillId="0" borderId="0"/>
    <xf numFmtId="0" fontId="93" fillId="0" borderId="0"/>
    <xf numFmtId="0" fontId="3" fillId="0" borderId="0"/>
    <xf numFmtId="0" fontId="3" fillId="0" borderId="0"/>
    <xf numFmtId="0" fontId="5" fillId="0" borderId="0"/>
    <xf numFmtId="0" fontId="3" fillId="0" borderId="0"/>
    <xf numFmtId="0" fontId="3" fillId="0" borderId="0"/>
    <xf numFmtId="2" fontId="62" fillId="0" borderId="0"/>
    <xf numFmtId="0" fontId="3" fillId="0" borderId="0"/>
    <xf numFmtId="0" fontId="3" fillId="0" borderId="0"/>
    <xf numFmtId="0" fontId="93" fillId="0" borderId="0"/>
    <xf numFmtId="0" fontId="3" fillId="0" borderId="0"/>
    <xf numFmtId="0" fontId="9" fillId="0" borderId="0"/>
    <xf numFmtId="0" fontId="69" fillId="0" borderId="0"/>
    <xf numFmtId="0" fontId="5" fillId="0" borderId="0"/>
    <xf numFmtId="0" fontId="69" fillId="0" borderId="0"/>
    <xf numFmtId="0" fontId="9" fillId="0" borderId="0"/>
    <xf numFmtId="0" fontId="3" fillId="0" borderId="0"/>
    <xf numFmtId="0" fontId="4" fillId="0" borderId="0"/>
    <xf numFmtId="0" fontId="65" fillId="0" borderId="0"/>
    <xf numFmtId="0" fontId="3" fillId="0" borderId="0"/>
    <xf numFmtId="0" fontId="5" fillId="0" borderId="0"/>
    <xf numFmtId="0" fontId="4" fillId="0" borderId="0"/>
    <xf numFmtId="49" fontId="56" fillId="0" borderId="0">
      <alignment horizontal="justify" vertical="justify" wrapText="1"/>
      <protection locked="0"/>
    </xf>
    <xf numFmtId="49" fontId="56" fillId="0" borderId="0">
      <alignment horizontal="justify" vertical="justify" wrapText="1"/>
      <protection locked="0"/>
    </xf>
    <xf numFmtId="0" fontId="3" fillId="0" borderId="0"/>
    <xf numFmtId="0" fontId="3" fillId="0" borderId="0"/>
    <xf numFmtId="0" fontId="93" fillId="0" borderId="0"/>
    <xf numFmtId="0" fontId="5" fillId="0" borderId="0"/>
    <xf numFmtId="0" fontId="3" fillId="0" borderId="0"/>
    <xf numFmtId="0" fontId="5" fillId="0" borderId="0"/>
    <xf numFmtId="0" fontId="97" fillId="0" borderId="0"/>
    <xf numFmtId="0" fontId="1" fillId="0" borderId="0"/>
    <xf numFmtId="0" fontId="3" fillId="0" borderId="0"/>
    <xf numFmtId="0" fontId="1" fillId="0" borderId="0"/>
    <xf numFmtId="0" fontId="97" fillId="0" borderId="0"/>
    <xf numFmtId="0" fontId="5" fillId="0" borderId="0"/>
    <xf numFmtId="0" fontId="3" fillId="0" borderId="0"/>
    <xf numFmtId="0" fontId="5" fillId="0" borderId="0"/>
    <xf numFmtId="0" fontId="3" fillId="0" borderId="0"/>
    <xf numFmtId="0" fontId="5" fillId="0" borderId="0">
      <alignment vertical="top"/>
    </xf>
    <xf numFmtId="0" fontId="3" fillId="0" borderId="0"/>
    <xf numFmtId="0" fontId="3" fillId="0" borderId="0">
      <alignment vertical="top"/>
    </xf>
    <xf numFmtId="0" fontId="9" fillId="0" borderId="0"/>
    <xf numFmtId="4" fontId="55" fillId="0" borderId="0">
      <alignment horizontal="justify" vertical="justify"/>
    </xf>
    <xf numFmtId="3" fontId="80" fillId="0" borderId="0">
      <alignment horizontal="justify" vertical="justify"/>
    </xf>
    <xf numFmtId="0" fontId="55" fillId="0" borderId="0">
      <alignment horizontal="justify"/>
    </xf>
    <xf numFmtId="4" fontId="54" fillId="0" borderId="0">
      <alignment horizontal="justify"/>
    </xf>
    <xf numFmtId="0" fontId="93" fillId="0" borderId="0"/>
    <xf numFmtId="0" fontId="3" fillId="0" borderId="0"/>
    <xf numFmtId="0" fontId="68" fillId="0" borderId="0"/>
    <xf numFmtId="0" fontId="4" fillId="44" borderId="3" applyNumberFormat="0" applyAlignment="0" applyProtection="0"/>
    <xf numFmtId="0" fontId="4" fillId="44" borderId="3" applyNumberFormat="0" applyAlignment="0" applyProtection="0"/>
    <xf numFmtId="0" fontId="10" fillId="43" borderId="3" applyNumberFormat="0" applyFont="0" applyAlignment="0" applyProtection="0"/>
    <xf numFmtId="0" fontId="5" fillId="43" borderId="3" applyNumberFormat="0" applyFont="0" applyAlignment="0" applyProtection="0"/>
    <xf numFmtId="0" fontId="3" fillId="43" borderId="3" applyNumberFormat="0" applyFont="0" applyAlignment="0" applyProtection="0"/>
    <xf numFmtId="0" fontId="3" fillId="45" borderId="3" applyNumberFormat="0" applyAlignment="0" applyProtection="0"/>
    <xf numFmtId="0" fontId="1" fillId="43" borderId="3" applyNumberFormat="0" applyFont="0" applyAlignment="0" applyProtection="0"/>
    <xf numFmtId="0" fontId="10" fillId="43" borderId="3" applyNumberFormat="0" applyFont="0" applyAlignment="0" applyProtection="0"/>
    <xf numFmtId="0" fontId="1" fillId="43" borderId="3" applyNumberFormat="0" applyFont="0" applyAlignment="0" applyProtection="0"/>
    <xf numFmtId="0" fontId="5" fillId="43" borderId="3" applyNumberFormat="0" applyFont="0" applyAlignment="0" applyProtection="0"/>
    <xf numFmtId="0" fontId="5" fillId="43" borderId="3" applyNumberFormat="0" applyFont="0" applyAlignment="0" applyProtection="0"/>
    <xf numFmtId="0" fontId="3" fillId="43" borderId="3" applyNumberFormat="0" applyFont="0" applyAlignment="0" applyProtection="0"/>
    <xf numFmtId="0" fontId="5" fillId="43" borderId="3" applyNumberFormat="0" applyFont="0" applyAlignment="0" applyProtection="0"/>
    <xf numFmtId="0" fontId="3" fillId="43" borderId="3" applyNumberFormat="0" applyFont="0" applyAlignment="0" applyProtection="0"/>
    <xf numFmtId="0" fontId="5" fillId="43" borderId="3" applyNumberFormat="0" applyFont="0" applyAlignment="0" applyProtection="0"/>
    <xf numFmtId="0" fontId="5" fillId="43" borderId="3" applyNumberFormat="0" applyFont="0" applyAlignment="0" applyProtection="0"/>
    <xf numFmtId="0" fontId="3" fillId="43" borderId="3" applyNumberFormat="0" applyFont="0" applyAlignment="0" applyProtection="0"/>
    <xf numFmtId="0" fontId="5" fillId="43" borderId="3" applyNumberFormat="0" applyFont="0" applyAlignment="0" applyProtection="0"/>
    <xf numFmtId="0" fontId="3" fillId="43" borderId="3" applyNumberFormat="0" applyFont="0" applyAlignment="0" applyProtection="0"/>
    <xf numFmtId="0" fontId="5" fillId="43" borderId="3" applyNumberFormat="0" applyFont="0" applyAlignment="0" applyProtection="0"/>
    <xf numFmtId="0" fontId="3" fillId="43" borderId="3" applyNumberFormat="0" applyFont="0" applyAlignment="0" applyProtection="0"/>
    <xf numFmtId="0" fontId="3" fillId="43" borderId="3" applyNumberFormat="0" applyFont="0" applyAlignment="0" applyProtection="0"/>
    <xf numFmtId="0" fontId="3" fillId="43" borderId="3" applyNumberFormat="0" applyFont="0" applyAlignment="0" applyProtection="0"/>
    <xf numFmtId="0" fontId="34" fillId="0" borderId="0"/>
    <xf numFmtId="0" fontId="34" fillId="0" borderId="0"/>
    <xf numFmtId="0" fontId="3" fillId="0" borderId="0"/>
    <xf numFmtId="0" fontId="34" fillId="0" borderId="0"/>
    <xf numFmtId="0" fontId="3" fillId="0" borderId="0"/>
    <xf numFmtId="0" fontId="34" fillId="0" borderId="0">
      <alignment horizontal="left"/>
    </xf>
    <xf numFmtId="0" fontId="3" fillId="0" borderId="0"/>
    <xf numFmtId="0" fontId="3" fillId="0" borderId="0"/>
    <xf numFmtId="0" fontId="34" fillId="0" borderId="0">
      <alignment horizontal="left"/>
    </xf>
    <xf numFmtId="0" fontId="3" fillId="0" borderId="0"/>
    <xf numFmtId="0" fontId="3" fillId="0" borderId="0"/>
    <xf numFmtId="0" fontId="34" fillId="0" borderId="0">
      <alignment horizontal="left"/>
    </xf>
    <xf numFmtId="0" fontId="3" fillId="0" borderId="0"/>
    <xf numFmtId="0" fontId="3" fillId="0" borderId="0"/>
    <xf numFmtId="0" fontId="34" fillId="0" borderId="0">
      <alignment horizontal="left"/>
    </xf>
    <xf numFmtId="0" fontId="3" fillId="0" borderId="0"/>
    <xf numFmtId="0" fontId="3" fillId="0" borderId="0"/>
    <xf numFmtId="0" fontId="34" fillId="0" borderId="0">
      <alignment horizontal="left"/>
    </xf>
    <xf numFmtId="0" fontId="34" fillId="0" borderId="0">
      <alignment horizontal="left"/>
    </xf>
    <xf numFmtId="0" fontId="34" fillId="0" borderId="0"/>
    <xf numFmtId="0" fontId="34" fillId="0" borderId="0"/>
    <xf numFmtId="0" fontId="34" fillId="0" borderId="0">
      <alignment horizontal="left"/>
    </xf>
    <xf numFmtId="0" fontId="3" fillId="0" borderId="0"/>
    <xf numFmtId="0" fontId="3" fillId="0" borderId="0"/>
    <xf numFmtId="0" fontId="3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34"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34" fillId="0" borderId="0"/>
    <xf numFmtId="0" fontId="34" fillId="0" borderId="0"/>
    <xf numFmtId="0" fontId="42"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34" fillId="0" borderId="0">
      <alignment horizontal="left"/>
    </xf>
    <xf numFmtId="0" fontId="34" fillId="0" borderId="0">
      <alignment horizontal="left"/>
    </xf>
    <xf numFmtId="0" fontId="34" fillId="0" borderId="0">
      <alignment horizontal="left"/>
    </xf>
    <xf numFmtId="0" fontId="3" fillId="0" borderId="0"/>
    <xf numFmtId="0" fontId="42" fillId="0" borderId="0"/>
    <xf numFmtId="0" fontId="3" fillId="0" borderId="0"/>
    <xf numFmtId="0" fontId="42" fillId="0" borderId="0"/>
    <xf numFmtId="0" fontId="42" fillId="0" borderId="0"/>
    <xf numFmtId="0" fontId="42" fillId="0" borderId="0"/>
    <xf numFmtId="0" fontId="34" fillId="0" borderId="0"/>
    <xf numFmtId="0" fontId="34" fillId="0" borderId="0"/>
    <xf numFmtId="0" fontId="34" fillId="0" borderId="0"/>
    <xf numFmtId="0" fontId="42" fillId="0" borderId="0"/>
    <xf numFmtId="0" fontId="42" fillId="0" borderId="0"/>
    <xf numFmtId="0" fontId="3" fillId="0" borderId="0"/>
    <xf numFmtId="0" fontId="3" fillId="0" borderId="0"/>
    <xf numFmtId="0" fontId="3" fillId="0" borderId="0"/>
    <xf numFmtId="0" fontId="34" fillId="0" borderId="0"/>
    <xf numFmtId="0" fontId="34" fillId="0" borderId="0"/>
    <xf numFmtId="0" fontId="1" fillId="0" borderId="0"/>
    <xf numFmtId="0" fontId="34" fillId="0" borderId="0"/>
    <xf numFmtId="0" fontId="34" fillId="0" borderId="0"/>
    <xf numFmtId="0" fontId="5"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34" fillId="0" borderId="0"/>
    <xf numFmtId="0" fontId="34" fillId="0" borderId="0"/>
    <xf numFmtId="0" fontId="34" fillId="0" borderId="0"/>
    <xf numFmtId="0" fontId="3" fillId="0" borderId="0"/>
    <xf numFmtId="0" fontId="34" fillId="0" borderId="0"/>
    <xf numFmtId="0" fontId="34" fillId="0" borderId="0"/>
    <xf numFmtId="0" fontId="3" fillId="0" borderId="0"/>
    <xf numFmtId="0" fontId="34" fillId="0" borderId="0"/>
    <xf numFmtId="0" fontId="34" fillId="0" borderId="0"/>
    <xf numFmtId="0" fontId="34" fillId="0" borderId="0"/>
    <xf numFmtId="0" fontId="3" fillId="0" borderId="0"/>
    <xf numFmtId="0" fontId="34" fillId="0" borderId="0"/>
    <xf numFmtId="0" fontId="34" fillId="0" borderId="0"/>
    <xf numFmtId="0" fontId="34" fillId="0" borderId="0">
      <alignment horizontal="left"/>
    </xf>
    <xf numFmtId="0" fontId="3" fillId="0" borderId="0"/>
    <xf numFmtId="0" fontId="34" fillId="0" borderId="0"/>
    <xf numFmtId="0" fontId="34" fillId="0" borderId="0"/>
    <xf numFmtId="0" fontId="3" fillId="0" borderId="0"/>
    <xf numFmtId="0" fontId="34" fillId="0" borderId="0"/>
    <xf numFmtId="0" fontId="34" fillId="0" borderId="0"/>
    <xf numFmtId="0" fontId="34" fillId="0" borderId="0"/>
    <xf numFmtId="0" fontId="34" fillId="0" borderId="0"/>
    <xf numFmtId="0" fontId="34" fillId="0" borderId="0">
      <alignment horizontal="left"/>
    </xf>
    <xf numFmtId="0" fontId="34" fillId="0" borderId="0">
      <alignment horizontal="left"/>
    </xf>
    <xf numFmtId="0" fontId="3" fillId="0" borderId="0"/>
    <xf numFmtId="0" fontId="5" fillId="0" borderId="0"/>
    <xf numFmtId="0" fontId="23" fillId="46" borderId="1" applyNumberFormat="0" applyAlignment="0" applyProtection="0"/>
    <xf numFmtId="0" fontId="23" fillId="46" borderId="1" applyNumberFormat="0" applyAlignment="0" applyProtection="0"/>
    <xf numFmtId="0" fontId="23" fillId="42" borderId="1" applyNumberFormat="0" applyAlignment="0" applyProtection="0"/>
    <xf numFmtId="0" fontId="23" fillId="46" borderId="1" applyNumberFormat="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10" fillId="0" borderId="0"/>
    <xf numFmtId="9" fontId="1" fillId="0" borderId="0"/>
    <xf numFmtId="9" fontId="3"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48" fillId="0" borderId="9" applyNumberFormat="0" applyFill="0" applyAlignment="0" applyProtection="0"/>
    <xf numFmtId="0" fontId="14" fillId="47" borderId="4" applyNumberFormat="0" applyAlignment="0" applyProtection="0"/>
    <xf numFmtId="0" fontId="14" fillId="48" borderId="4" applyNumberFormat="0" applyAlignment="0" applyProtection="0"/>
    <xf numFmtId="0" fontId="50" fillId="47" borderId="4" applyNumberFormat="0" applyAlignment="0" applyProtection="0"/>
    <xf numFmtId="1" fontId="77" fillId="0" borderId="0" applyFill="0" applyBorder="0" applyProtection="0">
      <alignment horizontal="center" vertical="top" wrapText="1"/>
    </xf>
    <xf numFmtId="0" fontId="98" fillId="0" borderId="0"/>
    <xf numFmtId="0" fontId="98" fillId="0" borderId="0"/>
    <xf numFmtId="173" fontId="59" fillId="57" borderId="11" applyNumberFormat="0" applyFont="0" applyAlignment="0" applyProtection="0">
      <alignment horizontal="center" vertical="top"/>
    </xf>
    <xf numFmtId="0" fontId="43" fillId="4" borderId="0" applyNumberFormat="0" applyBorder="0" applyAlignment="0" applyProtection="0"/>
    <xf numFmtId="0" fontId="31" fillId="0" borderId="0"/>
    <xf numFmtId="0" fontId="70" fillId="0" borderId="0"/>
    <xf numFmtId="0" fontId="52" fillId="0" borderId="0" applyFill="0" applyProtection="0">
      <alignment horizontal="justify" vertical="center" wrapText="1"/>
    </xf>
    <xf numFmtId="0" fontId="7" fillId="0" borderId="0" applyBorder="0"/>
    <xf numFmtId="0" fontId="7" fillId="0" borderId="0"/>
    <xf numFmtId="0" fontId="7" fillId="0" borderId="0"/>
    <xf numFmtId="0" fontId="3" fillId="0" borderId="0"/>
    <xf numFmtId="0" fontId="15" fillId="0" borderId="0" applyNumberFormat="0" applyFill="0" applyBorder="0" applyAlignment="0" applyProtection="0"/>
    <xf numFmtId="0" fontId="15" fillId="0" borderId="0" applyNumberFormat="0" applyFill="0" applyBorder="0" applyAlignment="0" applyProtection="0"/>
    <xf numFmtId="0" fontId="40"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9"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25" fillId="0" borderId="5" applyNumberFormat="0" applyFill="0" applyAlignment="0" applyProtection="0"/>
    <xf numFmtId="0" fontId="25" fillId="0" borderId="5" applyNumberFormat="0" applyFill="0" applyAlignment="0" applyProtection="0"/>
    <xf numFmtId="0" fontId="39" fillId="0" borderId="5" applyNumberFormat="0" applyFill="0" applyAlignment="0" applyProtection="0"/>
    <xf numFmtId="172" fontId="53" fillId="58" borderId="12">
      <alignment vertical="center"/>
    </xf>
    <xf numFmtId="0" fontId="20" fillId="12" borderId="2" applyNumberFormat="0" applyAlignment="0" applyProtection="0"/>
    <xf numFmtId="0" fontId="20" fillId="14" borderId="2" applyNumberFormat="0" applyAlignment="0" applyProtection="0"/>
    <xf numFmtId="0" fontId="38" fillId="12" borderId="2" applyNumberFormat="0" applyAlignment="0" applyProtection="0"/>
    <xf numFmtId="44" fontId="3" fillId="0" borderId="0" applyFont="0" applyFill="0" applyBorder="0" applyAlignment="0" applyProtection="0"/>
    <xf numFmtId="0" fontId="48" fillId="0" borderId="9" applyNumberFormat="0" applyFill="0" applyAlignment="0" applyProtection="0"/>
    <xf numFmtId="0" fontId="4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 fontId="82" fillId="0" borderId="11" applyBorder="0">
      <alignment horizontal="right" wrapText="1"/>
    </xf>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0" fontId="3" fillId="0" borderId="0" applyFont="0" applyFill="0" applyBorder="0" applyAlignment="0" applyProtection="0"/>
    <xf numFmtId="165" fontId="3" fillId="0" borderId="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0" fontId="50" fillId="47" borderId="4" applyNumberFormat="0" applyAlignment="0" applyProtection="0"/>
    <xf numFmtId="0" fontId="3" fillId="0" borderId="0"/>
    <xf numFmtId="0" fontId="6" fillId="0" borderId="0" applyNumberFormat="0" applyFill="0" applyBorder="0" applyAlignment="0" applyProtection="0">
      <alignment vertical="top"/>
      <protection locked="0"/>
    </xf>
    <xf numFmtId="0" fontId="107" fillId="0" borderId="0"/>
    <xf numFmtId="0" fontId="107" fillId="0" borderId="0"/>
    <xf numFmtId="0" fontId="107" fillId="0" borderId="0"/>
    <xf numFmtId="0" fontId="107" fillId="0" borderId="0"/>
    <xf numFmtId="167" fontId="107" fillId="0" borderId="0" applyFill="0" applyBorder="0" applyAlignment="0" applyProtection="0"/>
    <xf numFmtId="0" fontId="27" fillId="0" borderId="0"/>
    <xf numFmtId="0" fontId="3" fillId="0" borderId="0"/>
    <xf numFmtId="0" fontId="3" fillId="0" borderId="0"/>
    <xf numFmtId="0" fontId="3" fillId="0" borderId="0"/>
    <xf numFmtId="0" fontId="107" fillId="0" borderId="0"/>
    <xf numFmtId="0" fontId="93" fillId="0" borderId="0"/>
    <xf numFmtId="0" fontId="1" fillId="0" borderId="0"/>
    <xf numFmtId="0" fontId="93" fillId="0" borderId="0"/>
    <xf numFmtId="167" fontId="107" fillId="0" borderId="0" applyFill="0" applyBorder="0" applyAlignment="0" applyProtection="0"/>
    <xf numFmtId="0" fontId="93" fillId="0" borderId="0"/>
    <xf numFmtId="167" fontId="107"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107" fillId="0" borderId="0"/>
    <xf numFmtId="0" fontId="3" fillId="0" borderId="0"/>
    <xf numFmtId="0" fontId="3" fillId="0" borderId="0"/>
    <xf numFmtId="0" fontId="107" fillId="0" borderId="0"/>
    <xf numFmtId="0" fontId="3" fillId="0" borderId="0"/>
    <xf numFmtId="0" fontId="107" fillId="0" borderId="0"/>
    <xf numFmtId="0" fontId="107" fillId="0" borderId="0"/>
    <xf numFmtId="0" fontId="107" fillId="0" borderId="0"/>
    <xf numFmtId="0" fontId="107" fillId="0" borderId="0"/>
    <xf numFmtId="0" fontId="111" fillId="0" borderId="0"/>
    <xf numFmtId="0" fontId="3" fillId="0" borderId="0"/>
    <xf numFmtId="0" fontId="110" fillId="0" borderId="0"/>
    <xf numFmtId="0" fontId="112" fillId="0" borderId="0"/>
    <xf numFmtId="0" fontId="93" fillId="0" borderId="0"/>
    <xf numFmtId="0" fontId="107" fillId="0" borderId="0"/>
    <xf numFmtId="0" fontId="62" fillId="0" borderId="0"/>
    <xf numFmtId="0" fontId="107" fillId="0" borderId="0"/>
    <xf numFmtId="0" fontId="3" fillId="0" borderId="0"/>
    <xf numFmtId="43" fontId="93" fillId="0" borderId="0" applyFont="0" applyFill="0" applyBorder="0" applyAlignment="0" applyProtection="0"/>
    <xf numFmtId="43" fontId="93" fillId="0" borderId="0" applyFont="0" applyFill="0" applyBorder="0" applyAlignment="0" applyProtection="0"/>
    <xf numFmtId="0" fontId="107" fillId="0" borderId="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1" fillId="6" borderId="0" applyNumberFormat="0" applyBorder="0" applyAlignment="0" applyProtection="0"/>
    <xf numFmtId="0" fontId="32" fillId="6"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1" fillId="8" borderId="0" applyNumberFormat="0" applyBorder="0" applyAlignment="0" applyProtection="0"/>
    <xf numFmtId="0" fontId="32" fillId="8"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1" fillId="12" borderId="0" applyNumberFormat="0" applyBorder="0" applyAlignment="0" applyProtection="0"/>
    <xf numFmtId="0" fontId="32" fillId="12"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1" fillId="16"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1" fillId="18" borderId="0" applyNumberFormat="0" applyBorder="0" applyAlignment="0" applyProtection="0"/>
    <xf numFmtId="0" fontId="32" fillId="18"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1" fillId="20" borderId="0" applyNumberFormat="0" applyBorder="0" applyAlignment="0" applyProtection="0"/>
    <xf numFmtId="0" fontId="32" fillId="20"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1" fillId="8" borderId="0" applyNumberFormat="0" applyBorder="0" applyAlignment="0" applyProtection="0"/>
    <xf numFmtId="0" fontId="32" fillId="8"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1" fillId="16" borderId="0" applyNumberFormat="0" applyBorder="0" applyAlignment="0" applyProtection="0"/>
    <xf numFmtId="0" fontId="32" fillId="16"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1" fillId="22" borderId="0" applyNumberFormat="0" applyBorder="0" applyAlignment="0" applyProtection="0"/>
    <xf numFmtId="0" fontId="32" fillId="22" borderId="0" applyNumberFormat="0" applyBorder="0" applyAlignment="0" applyProtection="0"/>
    <xf numFmtId="0" fontId="35" fillId="25" borderId="0" applyNumberFormat="0" applyBorder="0" applyAlignment="0" applyProtection="0"/>
    <xf numFmtId="0" fontId="35" fillId="18" borderId="0" applyNumberFormat="0" applyBorder="0" applyAlignment="0" applyProtection="0"/>
    <xf numFmtId="0" fontId="35" fillId="20" borderId="0" applyNumberFormat="0" applyBorder="0" applyAlignment="0" applyProtection="0"/>
    <xf numFmtId="0" fontId="35" fillId="27" borderId="0" applyNumberFormat="0" applyBorder="0" applyAlignment="0" applyProtection="0"/>
    <xf numFmtId="0" fontId="35" fillId="29" borderId="0" applyNumberFormat="0" applyBorder="0" applyAlignment="0" applyProtection="0"/>
    <xf numFmtId="0" fontId="35" fillId="31" borderId="0" applyNumberFormat="0" applyBorder="0" applyAlignment="0" applyProtection="0"/>
    <xf numFmtId="0" fontId="35" fillId="34" borderId="0" applyNumberFormat="0" applyBorder="0" applyAlignment="0" applyProtection="0"/>
    <xf numFmtId="0" fontId="35" fillId="36" borderId="0" applyNumberFormat="0" applyBorder="0" applyAlignment="0" applyProtection="0"/>
    <xf numFmtId="0" fontId="35" fillId="38" borderId="0" applyNumberFormat="0" applyBorder="0" applyAlignment="0" applyProtection="0"/>
    <xf numFmtId="0" fontId="35" fillId="27" borderId="0" applyNumberFormat="0" applyBorder="0" applyAlignment="0" applyProtection="0"/>
    <xf numFmtId="0" fontId="35" fillId="29" borderId="0" applyNumberFormat="0" applyBorder="0" applyAlignment="0" applyProtection="0"/>
    <xf numFmtId="0" fontId="35" fillId="40" borderId="0" applyNumberFormat="0" applyBorder="0" applyAlignment="0" applyProtection="0"/>
    <xf numFmtId="0" fontId="113" fillId="4" borderId="0" applyNumberFormat="0" applyBorder="0" applyAlignment="0" applyProtection="0"/>
    <xf numFmtId="0" fontId="43" fillId="4" borderId="0" applyNumberFormat="0" applyBorder="0" applyAlignment="0" applyProtection="0"/>
    <xf numFmtId="0" fontId="37" fillId="42" borderId="2" applyNumberFormat="0" applyAlignment="0" applyProtection="0"/>
    <xf numFmtId="0" fontId="50" fillId="47" borderId="4"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86" fontId="9" fillId="0" borderId="0" applyFont="0" applyFill="0" applyBorder="0" applyAlignment="0" applyProtection="0"/>
    <xf numFmtId="0" fontId="4" fillId="0" borderId="0" applyNumberFormat="0" applyFont="0" applyFill="0" applyBorder="0" applyProtection="0">
      <alignment horizontal="left"/>
    </xf>
    <xf numFmtId="0" fontId="4" fillId="0" borderId="0" applyNumberFormat="0" applyFill="0" applyBorder="0" applyProtection="0">
      <alignment horizontal="left"/>
    </xf>
    <xf numFmtId="0" fontId="4" fillId="0" borderId="0" applyNumberFormat="0" applyFont="0" applyFill="0" applyBorder="0" applyAlignment="0" applyProtection="0"/>
    <xf numFmtId="0" fontId="4" fillId="0" borderId="0" applyNumberFormat="0" applyFill="0" applyBorder="0" applyAlignment="0" applyProtection="0"/>
    <xf numFmtId="0" fontId="4" fillId="0" borderId="0" applyNumberFormat="0" applyFont="0" applyFill="0" applyBorder="0" applyAlignment="0" applyProtection="0"/>
    <xf numFmtId="0" fontId="4"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Protection="0">
      <alignment horizontal="left"/>
    </xf>
    <xf numFmtId="0" fontId="4" fillId="0" borderId="0" applyNumberFormat="0" applyFont="0" applyFill="0" applyBorder="0" applyAlignment="0" applyProtection="0"/>
    <xf numFmtId="0" fontId="4" fillId="0" borderId="0" applyNumberFormat="0" applyFill="0" applyBorder="0" applyAlignment="0" applyProtection="0"/>
    <xf numFmtId="188" fontId="9" fillId="0" borderId="0" applyFont="0" applyFill="0" applyBorder="0" applyAlignment="0" applyProtection="0"/>
    <xf numFmtId="190" fontId="9" fillId="0" borderId="0" applyFont="0" applyFill="0" applyBorder="0" applyAlignment="0" applyProtection="0"/>
    <xf numFmtId="0" fontId="1" fillId="0" borderId="0"/>
    <xf numFmtId="0" fontId="4" fillId="0" borderId="0"/>
    <xf numFmtId="0" fontId="40" fillId="0" borderId="0" applyNumberFormat="0" applyFill="0" applyBorder="0" applyAlignment="0" applyProtection="0"/>
    <xf numFmtId="0" fontId="41" fillId="6" borderId="0" applyNumberFormat="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116" fillId="0" borderId="0" applyNumberFormat="0" applyFill="0" applyBorder="0" applyProtection="0">
      <alignment horizontal="left" vertical="top" wrapText="1"/>
    </xf>
    <xf numFmtId="49" fontId="78" fillId="0" borderId="0" applyBorder="0">
      <alignment horizontal="left" vertical="top" wrapText="1"/>
      <protection locked="0"/>
    </xf>
    <xf numFmtId="0" fontId="117" fillId="0" borderId="0" applyNumberFormat="0" applyFill="0" applyBorder="0" applyAlignment="0" applyProtection="0">
      <alignment vertical="top"/>
      <protection locked="0"/>
    </xf>
    <xf numFmtId="0" fontId="121" fillId="0" borderId="0" applyNumberFormat="0" applyFill="0" applyBorder="0" applyAlignment="0" applyProtection="0"/>
    <xf numFmtId="0" fontId="120"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38" fillId="12" borderId="2" applyNumberFormat="0" applyAlignment="0" applyProtection="0"/>
    <xf numFmtId="0" fontId="48" fillId="0" borderId="9" applyNumberFormat="0" applyFill="0" applyAlignment="0" applyProtection="0"/>
    <xf numFmtId="191" fontId="4" fillId="0" borderId="0" applyFont="0" applyFill="0" applyBorder="0" applyAlignment="0" applyProtection="0"/>
    <xf numFmtId="167"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0" fontId="67" fillId="55" borderId="0" applyNumberFormat="0" applyBorder="0" applyAlignment="0" applyProtection="0"/>
    <xf numFmtId="0" fontId="3" fillId="0" borderId="0"/>
    <xf numFmtId="0" fontId="93" fillId="0" borderId="0"/>
    <xf numFmtId="0" fontId="3" fillId="0" borderId="0"/>
    <xf numFmtId="0" fontId="122" fillId="0" borderId="0"/>
    <xf numFmtId="0" fontId="62" fillId="0" borderId="0"/>
    <xf numFmtId="0" fontId="93" fillId="0" borderId="0"/>
    <xf numFmtId="0" fontId="4" fillId="0" borderId="0"/>
    <xf numFmtId="0" fontId="4" fillId="0" borderId="0"/>
    <xf numFmtId="0" fontId="4" fillId="0" borderId="0"/>
    <xf numFmtId="0" fontId="4" fillId="0" borderId="0"/>
    <xf numFmtId="0" fontId="122" fillId="0" borderId="0"/>
    <xf numFmtId="0" fontId="4" fillId="0" borderId="0"/>
    <xf numFmtId="0" fontId="4" fillId="0" borderId="0"/>
    <xf numFmtId="0" fontId="4" fillId="0" borderId="0"/>
    <xf numFmtId="0" fontId="3" fillId="0" borderId="0"/>
    <xf numFmtId="0" fontId="3" fillId="0" borderId="0"/>
    <xf numFmtId="0" fontId="114" fillId="0" borderId="0"/>
    <xf numFmtId="49" fontId="56" fillId="0" borderId="0">
      <alignment horizontal="justify" vertical="justify" wrapText="1"/>
      <protection locked="0"/>
    </xf>
    <xf numFmtId="0" fontId="3" fillId="0" borderId="0"/>
    <xf numFmtId="0" fontId="123" fillId="0" borderId="0"/>
    <xf numFmtId="0" fontId="4" fillId="0" borderId="0"/>
    <xf numFmtId="0" fontId="4" fillId="0" borderId="0"/>
    <xf numFmtId="0" fontId="4" fillId="0" borderId="0"/>
    <xf numFmtId="0" fontId="4" fillId="0" borderId="0"/>
    <xf numFmtId="0" fontId="9" fillId="0" borderId="0"/>
    <xf numFmtId="0" fontId="3" fillId="0" borderId="0"/>
    <xf numFmtId="0" fontId="4" fillId="0" borderId="0"/>
    <xf numFmtId="0" fontId="4" fillId="0" borderId="0"/>
    <xf numFmtId="0" fontId="4" fillId="0" borderId="0"/>
    <xf numFmtId="0" fontId="93" fillId="0" borderId="0"/>
    <xf numFmtId="0" fontId="9" fillId="0" borderId="0"/>
    <xf numFmtId="0" fontId="3" fillId="0" borderId="0"/>
    <xf numFmtId="0" fontId="118" fillId="0" borderId="0"/>
    <xf numFmtId="0" fontId="3" fillId="43" borderId="3" applyNumberFormat="0" applyFont="0" applyAlignment="0" applyProtection="0"/>
    <xf numFmtId="0" fontId="3" fillId="43" borderId="3" applyNumberFormat="0" applyFont="0" applyAlignment="0" applyProtection="0"/>
    <xf numFmtId="0" fontId="1" fillId="43" borderId="3" applyNumberFormat="0" applyFont="0" applyAlignment="0" applyProtection="0"/>
    <xf numFmtId="0" fontId="3" fillId="43" borderId="3" applyNumberFormat="0" applyFont="0" applyAlignment="0" applyProtection="0"/>
    <xf numFmtId="0" fontId="1" fillId="43" borderId="3" applyNumberFormat="0" applyFont="0" applyAlignment="0" applyProtection="0"/>
    <xf numFmtId="0" fontId="4" fillId="43" borderId="3" applyNumberFormat="0" applyFont="0" applyAlignment="0" applyProtection="0"/>
    <xf numFmtId="0" fontId="119" fillId="0" borderId="0" applyNumberFormat="0" applyFill="0" applyBorder="0" applyAlignment="0" applyProtection="0">
      <alignment vertical="top"/>
      <protection locked="0"/>
    </xf>
    <xf numFmtId="0" fontId="36" fillId="42" borderId="1" applyNumberFormat="0" applyAlignment="0" applyProtection="0"/>
    <xf numFmtId="0" fontId="7" fillId="0" borderId="0"/>
    <xf numFmtId="0" fontId="44" fillId="0" borderId="0" applyNumberFormat="0" applyFill="0" applyBorder="0" applyAlignment="0" applyProtection="0"/>
    <xf numFmtId="0" fontId="39" fillId="0" borderId="5" applyNumberFormat="0" applyFill="0" applyAlignment="0" applyProtection="0"/>
    <xf numFmtId="49" fontId="116" fillId="0" borderId="25">
      <alignment horizontal="right" vertical="top" wrapText="1"/>
      <protection locked="0"/>
    </xf>
    <xf numFmtId="187" fontId="9" fillId="0" borderId="0" applyFont="0" applyFill="0" applyBorder="0" applyAlignment="0" applyProtection="0"/>
    <xf numFmtId="189" fontId="9" fillId="0" borderId="0" applyFont="0" applyFill="0" applyBorder="0" applyAlignment="0" applyProtection="0"/>
    <xf numFmtId="0" fontId="49" fillId="0" borderId="0" applyNumberFormat="0" applyFill="0" applyBorder="0" applyAlignment="0" applyProtection="0"/>
    <xf numFmtId="167" fontId="3" fillId="0" borderId="0" applyFont="0" applyFill="0" applyBorder="0" applyAlignment="0" applyProtection="0"/>
  </cellStyleXfs>
  <cellXfs count="295">
    <xf numFmtId="0" fontId="0" fillId="0" borderId="0" xfId="0"/>
    <xf numFmtId="0" fontId="84" fillId="0" borderId="0" xfId="0" applyFont="1"/>
    <xf numFmtId="4" fontId="8" fillId="0" borderId="14" xfId="566" applyNumberFormat="1" applyFont="1" applyFill="1" applyBorder="1" applyAlignment="1" applyProtection="1">
      <alignment horizontal="right" wrapText="1"/>
      <protection locked="0"/>
    </xf>
    <xf numFmtId="4" fontId="8" fillId="0" borderId="14" xfId="566" applyNumberFormat="1" applyFont="1" applyFill="1" applyBorder="1" applyAlignment="1" applyProtection="1">
      <alignment horizontal="right" wrapText="1"/>
    </xf>
    <xf numFmtId="0" fontId="58" fillId="0" borderId="0" xfId="0" applyFont="1"/>
    <xf numFmtId="0" fontId="58" fillId="0" borderId="0" xfId="0" applyFont="1" applyFill="1"/>
    <xf numFmtId="0" fontId="99" fillId="0" borderId="0" xfId="0" applyFont="1"/>
    <xf numFmtId="4" fontId="8" fillId="0" borderId="13" xfId="566" applyNumberFormat="1" applyFont="1" applyFill="1" applyBorder="1" applyAlignment="1" applyProtection="1">
      <alignment horizontal="right" wrapText="1"/>
      <protection locked="0"/>
    </xf>
    <xf numFmtId="4" fontId="8" fillId="0" borderId="13" xfId="566" applyNumberFormat="1" applyFont="1" applyFill="1" applyBorder="1" applyAlignment="1" applyProtection="1">
      <alignment horizontal="right" wrapText="1"/>
    </xf>
    <xf numFmtId="4" fontId="83" fillId="0" borderId="13" xfId="566" applyNumberFormat="1" applyFont="1" applyFill="1" applyBorder="1" applyAlignment="1" applyProtection="1">
      <alignment horizontal="right" wrapText="1"/>
    </xf>
    <xf numFmtId="0" fontId="87" fillId="0" borderId="0" xfId="0" applyFont="1"/>
    <xf numFmtId="4" fontId="83" fillId="0" borderId="14" xfId="566" applyNumberFormat="1" applyFont="1" applyFill="1" applyBorder="1" applyAlignment="1" applyProtection="1">
      <alignment horizontal="right" wrapText="1"/>
      <protection locked="0"/>
    </xf>
    <xf numFmtId="4" fontId="83" fillId="0" borderId="14" xfId="566" applyNumberFormat="1" applyFont="1" applyFill="1" applyBorder="1" applyAlignment="1" applyProtection="1">
      <alignment horizontal="right" wrapText="1"/>
    </xf>
    <xf numFmtId="0" fontId="101" fillId="0" borderId="0" xfId="0" applyFont="1"/>
    <xf numFmtId="0" fontId="8" fillId="0" borderId="0" xfId="0" applyFont="1"/>
    <xf numFmtId="4" fontId="8" fillId="0" borderId="14" xfId="566" applyNumberFormat="1" applyFont="1" applyFill="1" applyBorder="1" applyAlignment="1" applyProtection="1">
      <alignment horizontal="right"/>
      <protection locked="0"/>
    </xf>
    <xf numFmtId="4" fontId="8" fillId="0" borderId="14" xfId="566" applyNumberFormat="1" applyFont="1" applyFill="1" applyBorder="1" applyAlignment="1" applyProtection="1">
      <alignment horizontal="right"/>
    </xf>
    <xf numFmtId="0" fontId="83" fillId="0" borderId="13" xfId="503" applyFont="1" applyFill="1" applyBorder="1" applyAlignment="1" applyProtection="1">
      <alignment horizontal="right" vertical="top" wrapText="1"/>
    </xf>
    <xf numFmtId="0" fontId="8" fillId="0" borderId="13" xfId="503" applyNumberFormat="1" applyFont="1" applyFill="1" applyBorder="1" applyAlignment="1" applyProtection="1">
      <alignment horizontal="left" vertical="top" wrapText="1"/>
    </xf>
    <xf numFmtId="0" fontId="8" fillId="0" borderId="13" xfId="503" applyFont="1" applyFill="1" applyBorder="1" applyAlignment="1" applyProtection="1">
      <alignment horizontal="center" wrapText="1"/>
    </xf>
    <xf numFmtId="4" fontId="8" fillId="0" borderId="13" xfId="503" applyNumberFormat="1" applyFont="1" applyFill="1" applyBorder="1" applyAlignment="1" applyProtection="1">
      <alignment horizontal="right" wrapText="1"/>
    </xf>
    <xf numFmtId="4" fontId="8" fillId="0" borderId="13" xfId="503" applyNumberFormat="1" applyFont="1" applyFill="1" applyBorder="1" applyAlignment="1" applyProtection="1">
      <alignment horizontal="right" wrapText="1"/>
      <protection locked="0"/>
    </xf>
    <xf numFmtId="4" fontId="8" fillId="0" borderId="13" xfId="503" applyNumberFormat="1" applyFont="1" applyFill="1" applyBorder="1" applyAlignment="1" applyProtection="1">
      <alignment horizontal="right" vertical="top" wrapText="1"/>
    </xf>
    <xf numFmtId="4" fontId="103" fillId="0" borderId="14" xfId="566" applyNumberFormat="1" applyFont="1" applyFill="1" applyBorder="1" applyAlignment="1" applyProtection="1">
      <alignment horizontal="right" wrapText="1"/>
    </xf>
    <xf numFmtId="0" fontId="103" fillId="0" borderId="0" xfId="0" applyFont="1" applyAlignment="1">
      <alignment vertical="top"/>
    </xf>
    <xf numFmtId="4" fontId="58" fillId="0" borderId="0" xfId="0" applyNumberFormat="1" applyFont="1" applyAlignment="1" applyProtection="1">
      <alignment horizontal="right"/>
    </xf>
    <xf numFmtId="0" fontId="104" fillId="0" borderId="0" xfId="0" applyFont="1"/>
    <xf numFmtId="0" fontId="105" fillId="0" borderId="0" xfId="0" applyFont="1"/>
    <xf numFmtId="0" fontId="8" fillId="0" borderId="13" xfId="496" applyFont="1" applyBorder="1" applyAlignment="1">
      <alignment horizontal="left" vertical="top"/>
    </xf>
    <xf numFmtId="0" fontId="8" fillId="0" borderId="13" xfId="496" applyFont="1" applyBorder="1" applyAlignment="1">
      <alignment horizontal="right" vertical="top"/>
    </xf>
    <xf numFmtId="4" fontId="8" fillId="0" borderId="13" xfId="496" applyNumberFormat="1" applyFont="1" applyBorder="1" applyAlignment="1">
      <alignment horizontal="right" vertical="top"/>
    </xf>
    <xf numFmtId="0" fontId="83" fillId="0" borderId="13" xfId="496" applyFont="1" applyBorder="1" applyAlignment="1">
      <alignment horizontal="left" vertical="top"/>
    </xf>
    <xf numFmtId="0" fontId="83" fillId="0" borderId="13" xfId="496" applyFont="1" applyBorder="1" applyAlignment="1">
      <alignment horizontal="right" vertical="top"/>
    </xf>
    <xf numFmtId="4" fontId="83" fillId="0" borderId="13" xfId="496" applyNumberFormat="1" applyFont="1" applyBorder="1" applyAlignment="1">
      <alignment horizontal="right" vertical="top"/>
    </xf>
    <xf numFmtId="171" fontId="8" fillId="0" borderId="13" xfId="496" applyNumberFormat="1" applyFont="1" applyBorder="1" applyAlignment="1">
      <alignment horizontal="right" vertical="top"/>
    </xf>
    <xf numFmtId="171" fontId="0" fillId="0" borderId="0" xfId="0" applyNumberFormat="1"/>
    <xf numFmtId="0" fontId="0" fillId="0" borderId="0" xfId="0" applyAlignment="1">
      <alignment horizontal="right"/>
    </xf>
    <xf numFmtId="0" fontId="104" fillId="0" borderId="0" xfId="0" applyFont="1" applyFill="1"/>
    <xf numFmtId="0" fontId="106" fillId="0" borderId="0" xfId="0" applyFont="1"/>
    <xf numFmtId="0" fontId="103" fillId="0" borderId="0" xfId="0" applyFont="1"/>
    <xf numFmtId="0" fontId="8" fillId="0" borderId="14" xfId="566" applyNumberFormat="1" applyFont="1" applyFill="1" applyBorder="1" applyAlignment="1" applyProtection="1">
      <alignment horizontal="center" vertical="center" wrapText="1"/>
      <protection locked="0"/>
    </xf>
    <xf numFmtId="0" fontId="8" fillId="63" borderId="13" xfId="566" applyNumberFormat="1" applyFont="1" applyFill="1" applyBorder="1" applyAlignment="1" applyProtection="1">
      <alignment horizontal="center" vertical="center" wrapText="1"/>
      <protection locked="0"/>
    </xf>
    <xf numFmtId="0" fontId="8" fillId="0" borderId="13" xfId="566" applyNumberFormat="1" applyFont="1" applyFill="1" applyBorder="1" applyAlignment="1" applyProtection="1">
      <alignment horizontal="center" vertical="center" wrapText="1"/>
      <protection locked="0"/>
    </xf>
    <xf numFmtId="0" fontId="8" fillId="0" borderId="13" xfId="496" applyNumberFormat="1" applyFont="1" applyFill="1" applyBorder="1" applyAlignment="1" applyProtection="1">
      <alignment horizontal="center" vertical="center" wrapText="1"/>
      <protection locked="0"/>
    </xf>
    <xf numFmtId="0" fontId="8" fillId="0" borderId="15" xfId="566" applyNumberFormat="1" applyFont="1" applyFill="1" applyBorder="1" applyAlignment="1" applyProtection="1">
      <alignment horizontal="center" vertical="center" wrapText="1"/>
      <protection locked="0"/>
    </xf>
    <xf numFmtId="0" fontId="8" fillId="0" borderId="16" xfId="496" applyNumberFormat="1" applyFont="1" applyFill="1" applyBorder="1" applyAlignment="1" applyProtection="1">
      <alignment horizontal="center" vertical="center" wrapText="1"/>
      <protection locked="0"/>
    </xf>
    <xf numFmtId="0" fontId="8" fillId="64" borderId="16" xfId="496" applyNumberFormat="1" applyFont="1" applyFill="1" applyBorder="1" applyAlignment="1" applyProtection="1">
      <alignment horizontal="center" vertical="center" wrapText="1"/>
      <protection locked="0"/>
    </xf>
    <xf numFmtId="0" fontId="83" fillId="59" borderId="14" xfId="566" applyNumberFormat="1" applyFont="1" applyFill="1" applyBorder="1" applyAlignment="1" applyProtection="1">
      <alignment horizontal="center" vertical="center" wrapText="1"/>
    </xf>
    <xf numFmtId="0" fontId="83" fillId="0" borderId="13" xfId="496" applyNumberFormat="1" applyFont="1" applyFill="1" applyBorder="1" applyAlignment="1" applyProtection="1">
      <alignment horizontal="center" vertical="center" wrapText="1"/>
      <protection locked="0"/>
    </xf>
    <xf numFmtId="0" fontId="8" fillId="59" borderId="14" xfId="566" applyNumberFormat="1" applyFont="1" applyFill="1" applyBorder="1" applyAlignment="1" applyProtection="1">
      <alignment horizontal="center" vertical="center" wrapText="1"/>
    </xf>
    <xf numFmtId="0" fontId="8" fillId="60" borderId="13" xfId="503" applyNumberFormat="1" applyFont="1" applyFill="1" applyBorder="1" applyAlignment="1" applyProtection="1">
      <alignment horizontal="center" vertical="center" wrapText="1"/>
    </xf>
    <xf numFmtId="0" fontId="8" fillId="0" borderId="0" xfId="496" applyNumberFormat="1" applyFont="1" applyFill="1" applyBorder="1" applyAlignment="1" applyProtection="1">
      <alignment horizontal="center" vertical="center" wrapText="1"/>
      <protection locked="0"/>
    </xf>
    <xf numFmtId="0" fontId="8" fillId="0" borderId="0" xfId="496" applyNumberFormat="1" applyFont="1" applyFill="1" applyBorder="1" applyAlignment="1">
      <alignment horizontal="center" vertical="center" wrapText="1"/>
    </xf>
    <xf numFmtId="0" fontId="90" fillId="0" borderId="0" xfId="496" applyNumberFormat="1" applyFont="1" applyFill="1" applyBorder="1" applyAlignment="1" applyProtection="1">
      <alignment horizontal="center" vertical="center" wrapText="1"/>
      <protection locked="0"/>
    </xf>
    <xf numFmtId="0" fontId="89" fillId="0" borderId="0" xfId="496" applyNumberFormat="1" applyFont="1" applyFill="1" applyBorder="1" applyAlignment="1" applyProtection="1">
      <alignment horizontal="center" vertical="center" wrapText="1"/>
      <protection locked="0"/>
    </xf>
    <xf numFmtId="0" fontId="91" fillId="0" borderId="0" xfId="496" applyNumberFormat="1" applyFont="1" applyFill="1" applyBorder="1" applyAlignment="1" applyProtection="1">
      <alignment horizontal="center" vertical="center" wrapText="1"/>
      <protection locked="0"/>
    </xf>
    <xf numFmtId="0" fontId="8" fillId="0" borderId="0" xfId="566" applyNumberFormat="1" applyFont="1" applyFill="1" applyBorder="1" applyAlignment="1" applyProtection="1">
      <alignment horizontal="center" vertical="center" wrapText="1"/>
      <protection locked="0"/>
    </xf>
    <xf numFmtId="0" fontId="91" fillId="0" borderId="0" xfId="566" applyNumberFormat="1" applyFont="1" applyFill="1" applyBorder="1" applyAlignment="1" applyProtection="1">
      <alignment horizontal="center" vertical="center" wrapText="1"/>
      <protection locked="0"/>
    </xf>
    <xf numFmtId="0" fontId="90" fillId="0" borderId="0" xfId="566" applyNumberFormat="1" applyFont="1" applyFill="1" applyBorder="1" applyAlignment="1" applyProtection="1">
      <alignment horizontal="center" vertical="center"/>
      <protection locked="0"/>
    </xf>
    <xf numFmtId="0" fontId="88" fillId="0" borderId="0" xfId="496" applyNumberFormat="1" applyFont="1" applyFill="1" applyBorder="1" applyAlignment="1" applyProtection="1">
      <alignment horizontal="center" vertical="center" wrapText="1"/>
      <protection locked="0"/>
    </xf>
    <xf numFmtId="0" fontId="100" fillId="0" borderId="0" xfId="496" applyNumberFormat="1" applyFont="1" applyFill="1" applyBorder="1" applyAlignment="1" applyProtection="1">
      <alignment horizontal="center" vertical="center" wrapText="1"/>
      <protection locked="0"/>
    </xf>
    <xf numFmtId="0" fontId="103" fillId="0" borderId="0" xfId="496" applyNumberFormat="1" applyFont="1" applyFill="1" applyBorder="1" applyAlignment="1" applyProtection="1">
      <alignment horizontal="center" vertical="center" wrapText="1"/>
      <protection locked="0"/>
    </xf>
    <xf numFmtId="0" fontId="8" fillId="0" borderId="0" xfId="496" applyNumberFormat="1" applyFont="1" applyAlignment="1" applyProtection="1">
      <alignment horizontal="center" vertical="center" wrapText="1"/>
      <protection locked="0"/>
    </xf>
    <xf numFmtId="177" fontId="57" fillId="0" borderId="13" xfId="496" applyNumberFormat="1" applyFont="1" applyFill="1" applyBorder="1" applyAlignment="1" applyProtection="1">
      <alignment horizontal="right" vertical="top" wrapText="1"/>
    </xf>
    <xf numFmtId="177" fontId="57" fillId="0" borderId="14" xfId="496" applyNumberFormat="1" applyFont="1" applyFill="1" applyBorder="1" applyAlignment="1" applyProtection="1">
      <alignment horizontal="right" vertical="top" wrapText="1"/>
    </xf>
    <xf numFmtId="179" fontId="57" fillId="0" borderId="13" xfId="496" applyNumberFormat="1" applyFont="1" applyFill="1" applyBorder="1" applyAlignment="1" applyProtection="1">
      <alignment horizontal="right" vertical="top" wrapText="1"/>
    </xf>
    <xf numFmtId="180" fontId="57" fillId="0" borderId="13" xfId="496" applyNumberFormat="1" applyFont="1" applyFill="1" applyBorder="1" applyAlignment="1" applyProtection="1">
      <alignment horizontal="right" vertical="top" wrapText="1"/>
    </xf>
    <xf numFmtId="178" fontId="57" fillId="0" borderId="14" xfId="496" applyNumberFormat="1" applyFont="1" applyFill="1" applyBorder="1" applyAlignment="1" applyProtection="1">
      <alignment horizontal="right" vertical="top" wrapText="1"/>
    </xf>
    <xf numFmtId="181" fontId="57" fillId="0" borderId="13" xfId="496" applyNumberFormat="1" applyFont="1" applyFill="1" applyBorder="1" applyAlignment="1" applyProtection="1">
      <alignment horizontal="right" vertical="top" wrapText="1"/>
    </xf>
    <xf numFmtId="0" fontId="101" fillId="0" borderId="0" xfId="533" applyFont="1"/>
    <xf numFmtId="0" fontId="92" fillId="0" borderId="0" xfId="533" applyFont="1"/>
    <xf numFmtId="0" fontId="58" fillId="0" borderId="0" xfId="533" applyFont="1"/>
    <xf numFmtId="0" fontId="104" fillId="0" borderId="0" xfId="533" applyFont="1"/>
    <xf numFmtId="4" fontId="88" fillId="0" borderId="13" xfId="566" applyNumberFormat="1" applyFont="1" applyFill="1" applyBorder="1" applyAlignment="1" applyProtection="1">
      <alignment horizontal="right" wrapText="1"/>
      <protection locked="0"/>
    </xf>
    <xf numFmtId="4" fontId="88" fillId="0" borderId="14" xfId="566" applyNumberFormat="1" applyFont="1" applyFill="1" applyBorder="1" applyAlignment="1" applyProtection="1">
      <alignment horizontal="right" wrapText="1"/>
      <protection locked="0"/>
    </xf>
    <xf numFmtId="4" fontId="103" fillId="0" borderId="14" xfId="566" applyNumberFormat="1" applyFont="1" applyFill="1" applyBorder="1" applyAlignment="1" applyProtection="1">
      <alignment horizontal="right" wrapText="1"/>
      <protection locked="0"/>
    </xf>
    <xf numFmtId="0" fontId="104" fillId="0" borderId="0" xfId="0" applyFont="1"/>
    <xf numFmtId="4" fontId="103" fillId="0" borderId="13" xfId="566" applyNumberFormat="1" applyFont="1" applyFill="1" applyBorder="1" applyAlignment="1" applyProtection="1">
      <alignment horizontal="right" wrapText="1"/>
      <protection locked="0"/>
    </xf>
    <xf numFmtId="0" fontId="104" fillId="0" borderId="0" xfId="0" applyFont="1" applyAlignment="1">
      <alignment horizontal="center" vertical="center" wrapText="1"/>
    </xf>
    <xf numFmtId="0" fontId="84" fillId="0" borderId="0" xfId="0" applyFont="1" applyAlignment="1">
      <alignment horizontal="center" vertical="center" wrapText="1"/>
    </xf>
    <xf numFmtId="0" fontId="8" fillId="58" borderId="21" xfId="496" applyNumberFormat="1" applyFont="1" applyFill="1" applyBorder="1" applyAlignment="1" applyProtection="1">
      <alignment horizontal="center" vertical="center" wrapText="1"/>
      <protection locked="0"/>
    </xf>
    <xf numFmtId="0" fontId="8" fillId="0" borderId="20" xfId="496" applyFont="1" applyFill="1" applyBorder="1" applyAlignment="1" applyProtection="1">
      <alignment horizontal="center" vertical="center" wrapText="1"/>
    </xf>
    <xf numFmtId="4" fontId="8" fillId="0" borderId="20" xfId="496" applyNumberFormat="1" applyFont="1" applyFill="1" applyBorder="1" applyAlignment="1" applyProtection="1">
      <alignment horizontal="center" vertical="center" wrapText="1"/>
    </xf>
    <xf numFmtId="4" fontId="8" fillId="0" borderId="20" xfId="496" applyNumberFormat="1" applyFont="1" applyFill="1" applyBorder="1" applyAlignment="1" applyProtection="1">
      <alignment horizontal="center" vertical="center" wrapText="1"/>
      <protection locked="0"/>
    </xf>
    <xf numFmtId="182" fontId="57" fillId="0" borderId="13" xfId="496" applyNumberFormat="1" applyFont="1" applyFill="1" applyBorder="1" applyAlignment="1" applyProtection="1">
      <alignment horizontal="right" vertical="top" wrapText="1"/>
    </xf>
    <xf numFmtId="4" fontId="103" fillId="0" borderId="13" xfId="566" applyNumberFormat="1" applyFont="1" applyFill="1" applyBorder="1" applyAlignment="1" applyProtection="1">
      <alignment horizontal="right" wrapText="1"/>
    </xf>
    <xf numFmtId="4" fontId="8" fillId="0" borderId="13" xfId="533" applyNumberFormat="1" applyFont="1" applyBorder="1" applyAlignment="1" applyProtection="1">
      <alignment horizontal="right" vertical="center"/>
    </xf>
    <xf numFmtId="4" fontId="8" fillId="0" borderId="13" xfId="278" applyNumberFormat="1" applyFont="1" applyBorder="1" applyAlignment="1" applyProtection="1">
      <alignment horizontal="right" wrapText="1"/>
    </xf>
    <xf numFmtId="0" fontId="108" fillId="0" borderId="0" xfId="0" applyFont="1"/>
    <xf numFmtId="0" fontId="109" fillId="0" borderId="0" xfId="0" applyFont="1"/>
    <xf numFmtId="2" fontId="83" fillId="0" borderId="13" xfId="496" applyNumberFormat="1" applyFont="1" applyBorder="1" applyAlignment="1">
      <alignment horizontal="right" vertical="top"/>
    </xf>
    <xf numFmtId="2" fontId="83" fillId="0" borderId="13" xfId="496" applyNumberFormat="1" applyFont="1" applyBorder="1" applyAlignment="1">
      <alignment horizontal="left" vertical="top"/>
    </xf>
    <xf numFmtId="0" fontId="104" fillId="0" borderId="0" xfId="0" applyFont="1" applyAlignment="1">
      <alignment vertical="center"/>
    </xf>
    <xf numFmtId="0" fontId="58" fillId="0" borderId="0" xfId="0" applyFont="1" applyAlignment="1">
      <alignment vertical="center"/>
    </xf>
    <xf numFmtId="4" fontId="88" fillId="0" borderId="14" xfId="566" applyNumberFormat="1" applyFont="1" applyFill="1" applyBorder="1" applyAlignment="1" applyProtection="1">
      <alignment horizontal="right" wrapText="1"/>
    </xf>
    <xf numFmtId="0" fontId="105" fillId="0" borderId="0" xfId="0" applyFont="1" applyAlignment="1">
      <alignment vertical="center"/>
    </xf>
    <xf numFmtId="0" fontId="87" fillId="0" borderId="0" xfId="0" applyFont="1" applyAlignment="1">
      <alignment vertical="center"/>
    </xf>
    <xf numFmtId="183" fontId="57" fillId="0" borderId="13" xfId="496" applyNumberFormat="1" applyFont="1" applyFill="1" applyBorder="1" applyAlignment="1" applyProtection="1">
      <alignment horizontal="right" vertical="top" wrapText="1"/>
    </xf>
    <xf numFmtId="0" fontId="8" fillId="0" borderId="23" xfId="496" applyNumberFormat="1" applyFont="1" applyFill="1" applyBorder="1" applyAlignment="1" applyProtection="1">
      <alignment horizontal="center" vertical="center" wrapText="1"/>
      <protection locked="0"/>
    </xf>
    <xf numFmtId="4" fontId="8" fillId="0" borderId="23" xfId="566" applyNumberFormat="1" applyFont="1" applyFill="1" applyBorder="1" applyAlignment="1" applyProtection="1">
      <alignment horizontal="right" wrapText="1"/>
      <protection locked="0"/>
    </xf>
    <xf numFmtId="4" fontId="8" fillId="0" borderId="24" xfId="566" applyNumberFormat="1" applyFont="1" applyFill="1" applyBorder="1" applyAlignment="1" applyProtection="1">
      <alignment horizontal="right" wrapText="1"/>
      <protection locked="0"/>
    </xf>
    <xf numFmtId="184" fontId="57" fillId="0" borderId="13" xfId="496" applyNumberFormat="1" applyFont="1" applyFill="1" applyBorder="1" applyAlignment="1" applyProtection="1">
      <alignment horizontal="right" vertical="top" wrapText="1"/>
    </xf>
    <xf numFmtId="183" fontId="57" fillId="0" borderId="23" xfId="496" applyNumberFormat="1" applyFont="1" applyFill="1" applyBorder="1" applyAlignment="1" applyProtection="1">
      <alignment horizontal="right" vertical="top" wrapText="1"/>
    </xf>
    <xf numFmtId="178" fontId="57" fillId="0" borderId="14" xfId="496" applyNumberFormat="1" applyFont="1" applyFill="1" applyBorder="1" applyAlignment="1" applyProtection="1">
      <alignment horizontal="left" vertical="top" wrapText="1"/>
    </xf>
    <xf numFmtId="0" fontId="58" fillId="0" borderId="0" xfId="0" applyFont="1" applyAlignment="1">
      <alignment horizontal="left"/>
    </xf>
    <xf numFmtId="4" fontId="8" fillId="0" borderId="14" xfId="566" applyNumberFormat="1" applyFont="1" applyFill="1" applyBorder="1" applyAlignment="1" applyProtection="1">
      <alignment horizontal="left" wrapText="1"/>
    </xf>
    <xf numFmtId="0" fontId="104" fillId="0" borderId="0" xfId="0" applyFont="1" applyAlignment="1">
      <alignment horizontal="left"/>
    </xf>
    <xf numFmtId="194" fontId="57" fillId="0" borderId="13" xfId="496" applyNumberFormat="1" applyFont="1" applyFill="1" applyBorder="1" applyAlignment="1" applyProtection="1">
      <alignment horizontal="right" vertical="top" wrapText="1"/>
    </xf>
    <xf numFmtId="4" fontId="8" fillId="0" borderId="13" xfId="278" applyNumberFormat="1" applyFont="1" applyBorder="1" applyAlignment="1" applyProtection="1">
      <alignment horizontal="right" wrapText="1"/>
      <protection locked="0"/>
    </xf>
    <xf numFmtId="4" fontId="8" fillId="0" borderId="23" xfId="566" applyNumberFormat="1" applyFont="1" applyFill="1" applyBorder="1" applyAlignment="1" applyProtection="1">
      <alignment horizontal="right" wrapText="1"/>
    </xf>
    <xf numFmtId="4" fontId="8" fillId="0" borderId="24" xfId="566" applyNumberFormat="1" applyFont="1" applyFill="1" applyBorder="1" applyAlignment="1" applyProtection="1">
      <alignment horizontal="right" wrapText="1"/>
    </xf>
    <xf numFmtId="4" fontId="8" fillId="0" borderId="14" xfId="566" applyNumberFormat="1" applyFont="1" applyFill="1" applyBorder="1" applyAlignment="1" applyProtection="1">
      <alignment horizontal="left" wrapText="1"/>
      <protection locked="0"/>
    </xf>
    <xf numFmtId="0" fontId="8" fillId="0" borderId="23" xfId="496" applyFont="1" applyBorder="1" applyAlignment="1">
      <alignment horizontal="right" vertical="top"/>
    </xf>
    <xf numFmtId="0" fontId="8" fillId="0" borderId="23" xfId="496" applyFont="1" applyBorder="1" applyAlignment="1">
      <alignment horizontal="left" vertical="top"/>
    </xf>
    <xf numFmtId="4" fontId="8" fillId="0" borderId="23" xfId="496" applyNumberFormat="1" applyFont="1" applyBorder="1" applyAlignment="1">
      <alignment horizontal="right" vertical="top"/>
    </xf>
    <xf numFmtId="0" fontId="8" fillId="0" borderId="14" xfId="496" applyFont="1" applyBorder="1" applyAlignment="1">
      <alignment horizontal="right" vertical="top"/>
    </xf>
    <xf numFmtId="0" fontId="8" fillId="0" borderId="14" xfId="496" applyFont="1" applyBorder="1" applyAlignment="1">
      <alignment horizontal="left" vertical="top"/>
    </xf>
    <xf numFmtId="4" fontId="8" fillId="0" borderId="14" xfId="496" applyNumberFormat="1" applyFont="1" applyBorder="1" applyAlignment="1">
      <alignment horizontal="right" vertical="top"/>
    </xf>
    <xf numFmtId="171" fontId="8" fillId="0" borderId="14" xfId="496" applyNumberFormat="1" applyFont="1" applyBorder="1" applyAlignment="1">
      <alignment horizontal="right" vertical="top"/>
    </xf>
    <xf numFmtId="195" fontId="57" fillId="0" borderId="14" xfId="496" applyNumberFormat="1" applyFont="1" applyFill="1" applyBorder="1" applyAlignment="1" applyProtection="1">
      <alignment horizontal="right" vertical="top" wrapText="1"/>
    </xf>
    <xf numFmtId="2" fontId="83" fillId="0" borderId="13" xfId="496" applyNumberFormat="1" applyFont="1" applyFill="1" applyBorder="1" applyAlignment="1" applyProtection="1">
      <alignment horizontal="right" vertical="center" wrapText="1"/>
    </xf>
    <xf numFmtId="164" fontId="8" fillId="0" borderId="14" xfId="566" applyNumberFormat="1" applyFont="1" applyFill="1" applyBorder="1" applyAlignment="1" applyProtection="1">
      <alignment horizontal="center" vertical="center" wrapText="1"/>
      <protection locked="0"/>
    </xf>
    <xf numFmtId="4" fontId="8" fillId="0" borderId="14" xfId="566" applyNumberFormat="1" applyFont="1" applyFill="1" applyBorder="1" applyAlignment="1" applyProtection="1">
      <alignment horizontal="right" vertical="center" wrapText="1"/>
      <protection locked="0"/>
    </xf>
    <xf numFmtId="171" fontId="8" fillId="0" borderId="14" xfId="566" applyNumberFormat="1" applyFont="1" applyFill="1" applyBorder="1" applyAlignment="1" applyProtection="1">
      <alignment horizontal="right" vertical="center" wrapText="1"/>
    </xf>
    <xf numFmtId="0" fontId="124" fillId="0" borderId="0" xfId="0" applyFont="1" applyFill="1" applyAlignment="1">
      <alignment vertical="center" wrapText="1"/>
    </xf>
    <xf numFmtId="2" fontId="83" fillId="65" borderId="13" xfId="496" applyNumberFormat="1" applyFont="1" applyFill="1" applyBorder="1" applyAlignment="1" applyProtection="1">
      <alignment horizontal="right" vertical="center" wrapText="1"/>
    </xf>
    <xf numFmtId="2" fontId="83" fillId="65" borderId="13" xfId="496" applyNumberFormat="1" applyFont="1" applyFill="1" applyBorder="1" applyAlignment="1" applyProtection="1">
      <alignment horizontal="left" vertical="center"/>
    </xf>
    <xf numFmtId="164" fontId="8" fillId="65" borderId="14" xfId="566" applyNumberFormat="1" applyFont="1" applyFill="1" applyBorder="1" applyAlignment="1" applyProtection="1">
      <alignment horizontal="center" vertical="center" wrapText="1"/>
      <protection locked="0"/>
    </xf>
    <xf numFmtId="4" fontId="8" fillId="65" borderId="14" xfId="566" applyNumberFormat="1" applyFont="1" applyFill="1" applyBorder="1" applyAlignment="1" applyProtection="1">
      <alignment horizontal="right" vertical="center" wrapText="1"/>
      <protection locked="0"/>
    </xf>
    <xf numFmtId="171" fontId="8" fillId="65" borderId="14" xfId="566" applyNumberFormat="1" applyFont="1" applyFill="1" applyBorder="1" applyAlignment="1" applyProtection="1">
      <alignment horizontal="right" vertical="center" wrapText="1"/>
    </xf>
    <xf numFmtId="2" fontId="83" fillId="65" borderId="23" xfId="496" applyNumberFormat="1" applyFont="1" applyFill="1" applyBorder="1" applyAlignment="1" applyProtection="1">
      <alignment horizontal="right" vertical="center" wrapText="1"/>
    </xf>
    <xf numFmtId="2" fontId="83" fillId="65" borderId="26" xfId="496" applyNumberFormat="1" applyFont="1" applyFill="1" applyBorder="1" applyAlignment="1" applyProtection="1">
      <alignment horizontal="right" vertical="center" wrapText="1"/>
    </xf>
    <xf numFmtId="2" fontId="83" fillId="65" borderId="26" xfId="496" applyNumberFormat="1" applyFont="1" applyFill="1" applyBorder="1" applyAlignment="1" applyProtection="1">
      <alignment horizontal="left" vertical="center"/>
    </xf>
    <xf numFmtId="2" fontId="83" fillId="65" borderId="27" xfId="496" applyNumberFormat="1" applyFont="1" applyFill="1" applyBorder="1" applyAlignment="1" applyProtection="1">
      <alignment horizontal="right" vertical="center" wrapText="1"/>
    </xf>
    <xf numFmtId="2" fontId="83" fillId="65" borderId="27" xfId="496" applyNumberFormat="1" applyFont="1" applyFill="1" applyBorder="1" applyAlignment="1" applyProtection="1">
      <alignment horizontal="left" vertical="center"/>
    </xf>
    <xf numFmtId="2" fontId="83" fillId="65" borderId="28" xfId="496" applyNumberFormat="1" applyFont="1" applyFill="1" applyBorder="1" applyAlignment="1" applyProtection="1">
      <alignment horizontal="right" vertical="center" wrapText="1"/>
    </xf>
    <xf numFmtId="2" fontId="83" fillId="65" borderId="28" xfId="496" applyNumberFormat="1" applyFont="1" applyFill="1" applyBorder="1" applyAlignment="1" applyProtection="1">
      <alignment horizontal="left" vertical="center"/>
    </xf>
    <xf numFmtId="2" fontId="83" fillId="65" borderId="13" xfId="496" applyNumberFormat="1" applyFont="1" applyFill="1" applyBorder="1" applyAlignment="1" applyProtection="1">
      <alignment horizontal="right" vertical="top" wrapText="1"/>
    </xf>
    <xf numFmtId="2" fontId="83" fillId="65" borderId="13" xfId="496" applyNumberFormat="1" applyFont="1" applyFill="1" applyBorder="1" applyAlignment="1" applyProtection="1">
      <alignment horizontal="left" vertical="top"/>
    </xf>
    <xf numFmtId="4" fontId="8" fillId="65" borderId="14" xfId="566" applyNumberFormat="1" applyFont="1" applyFill="1" applyBorder="1" applyAlignment="1" applyProtection="1">
      <alignment horizontal="right" wrapText="1"/>
      <protection locked="0"/>
    </xf>
    <xf numFmtId="4" fontId="8" fillId="65" borderId="14" xfId="566" applyNumberFormat="1" applyFont="1" applyFill="1" applyBorder="1" applyAlignment="1" applyProtection="1">
      <alignment horizontal="right" wrapText="1"/>
    </xf>
    <xf numFmtId="0" fontId="57" fillId="65" borderId="13" xfId="496" applyFont="1" applyFill="1" applyBorder="1" applyAlignment="1" applyProtection="1">
      <alignment horizontal="right" vertical="top"/>
    </xf>
    <xf numFmtId="0" fontId="57" fillId="65" borderId="13" xfId="496" applyFont="1" applyFill="1" applyBorder="1" applyAlignment="1" applyProtection="1">
      <alignment horizontal="left" vertical="top"/>
    </xf>
    <xf numFmtId="4" fontId="57" fillId="65" borderId="13" xfId="496" applyNumberFormat="1" applyFont="1" applyFill="1" applyBorder="1" applyAlignment="1" applyProtection="1">
      <alignment horizontal="right" vertical="top"/>
    </xf>
    <xf numFmtId="4" fontId="88" fillId="65" borderId="13" xfId="496" applyNumberFormat="1" applyFont="1" applyFill="1" applyBorder="1" applyAlignment="1" applyProtection="1">
      <alignment horizontal="right" vertical="top"/>
      <protection locked="0"/>
    </xf>
    <xf numFmtId="4" fontId="83" fillId="65" borderId="14" xfId="566" applyNumberFormat="1" applyFont="1" applyFill="1" applyBorder="1" applyAlignment="1" applyProtection="1">
      <alignment horizontal="right" wrapText="1"/>
    </xf>
    <xf numFmtId="4" fontId="83" fillId="65" borderId="13" xfId="503" applyNumberFormat="1" applyFont="1" applyFill="1" applyBorder="1" applyAlignment="1" applyProtection="1">
      <alignment horizontal="right" vertical="top" wrapText="1"/>
    </xf>
    <xf numFmtId="0" fontId="83" fillId="65" borderId="13" xfId="503" applyNumberFormat="1" applyFont="1" applyFill="1" applyBorder="1" applyAlignment="1" applyProtection="1">
      <alignment horizontal="left" vertical="top" wrapText="1"/>
    </xf>
    <xf numFmtId="4" fontId="8" fillId="65" borderId="13" xfId="503" applyNumberFormat="1" applyFont="1" applyFill="1" applyBorder="1" applyAlignment="1" applyProtection="1">
      <alignment horizontal="center" wrapText="1"/>
    </xf>
    <xf numFmtId="4" fontId="8" fillId="65" borderId="13" xfId="503" applyNumberFormat="1" applyFont="1" applyFill="1" applyBorder="1" applyAlignment="1" applyProtection="1">
      <alignment horizontal="right" wrapText="1"/>
    </xf>
    <xf numFmtId="4" fontId="8" fillId="65" borderId="13" xfId="503" applyNumberFormat="1" applyFont="1" applyFill="1" applyBorder="1" applyAlignment="1" applyProtection="1">
      <alignment horizontal="right" wrapText="1"/>
      <protection locked="0"/>
    </xf>
    <xf numFmtId="4" fontId="8" fillId="65" borderId="13" xfId="533" applyNumberFormat="1" applyFont="1" applyFill="1" applyBorder="1" applyAlignment="1" applyProtection="1">
      <alignment horizontal="right" vertical="center"/>
    </xf>
    <xf numFmtId="178" fontId="57" fillId="65" borderId="14" xfId="496" applyNumberFormat="1" applyFont="1" applyFill="1" applyBorder="1" applyAlignment="1" applyProtection="1">
      <alignment horizontal="right" vertical="top" wrapText="1"/>
    </xf>
    <xf numFmtId="178" fontId="57" fillId="0" borderId="0" xfId="496" applyNumberFormat="1" applyFont="1" applyFill="1" applyBorder="1" applyAlignment="1" applyProtection="1">
      <alignment horizontal="right" vertical="top" wrapText="1"/>
    </xf>
    <xf numFmtId="178" fontId="57" fillId="65" borderId="0" xfId="496" applyNumberFormat="1" applyFont="1" applyFill="1" applyBorder="1" applyAlignment="1" applyProtection="1">
      <alignment horizontal="right" vertical="top" wrapText="1"/>
    </xf>
    <xf numFmtId="171" fontId="83" fillId="0" borderId="13" xfId="496" applyNumberFormat="1" applyFont="1" applyBorder="1" applyAlignment="1">
      <alignment horizontal="center" vertical="center"/>
    </xf>
    <xf numFmtId="171" fontId="8" fillId="0" borderId="13" xfId="496" applyNumberFormat="1" applyFont="1" applyBorder="1" applyAlignment="1">
      <alignment horizontal="center" vertical="center"/>
    </xf>
    <xf numFmtId="171" fontId="8" fillId="0" borderId="23" xfId="496" applyNumberFormat="1" applyFont="1" applyBorder="1" applyAlignment="1">
      <alignment horizontal="center" vertical="center"/>
    </xf>
    <xf numFmtId="171" fontId="83" fillId="65" borderId="26" xfId="496" applyNumberFormat="1" applyFont="1" applyFill="1" applyBorder="1" applyAlignment="1" applyProtection="1">
      <alignment horizontal="center" vertical="center"/>
    </xf>
    <xf numFmtId="171" fontId="83" fillId="65" borderId="27" xfId="496" applyNumberFormat="1" applyFont="1" applyFill="1" applyBorder="1" applyAlignment="1" applyProtection="1">
      <alignment horizontal="center" vertical="center"/>
    </xf>
    <xf numFmtId="171" fontId="83" fillId="65" borderId="28" xfId="496" applyNumberFormat="1" applyFont="1" applyFill="1" applyBorder="1" applyAlignment="1" applyProtection="1">
      <alignment horizontal="center" vertical="center"/>
    </xf>
    <xf numFmtId="0" fontId="105" fillId="0" borderId="0" xfId="0" applyFont="1" applyFill="1"/>
    <xf numFmtId="0" fontId="87" fillId="0" borderId="0" xfId="0" applyFont="1" applyFill="1"/>
    <xf numFmtId="4" fontId="8" fillId="0" borderId="13" xfId="496" applyNumberFormat="1" applyFont="1" applyBorder="1" applyAlignment="1">
      <alignment horizontal="center" vertical="center"/>
    </xf>
    <xf numFmtId="171" fontId="86" fillId="0" borderId="13" xfId="0" applyNumberFormat="1" applyFont="1" applyBorder="1" applyAlignment="1" applyProtection="1">
      <alignment horizontal="center"/>
      <protection locked="0"/>
    </xf>
    <xf numFmtId="171" fontId="86" fillId="0" borderId="14" xfId="0" applyNumberFormat="1" applyFont="1" applyBorder="1" applyAlignment="1" applyProtection="1">
      <alignment horizontal="center"/>
      <protection locked="0"/>
    </xf>
    <xf numFmtId="0" fontId="99" fillId="0" borderId="13" xfId="0" applyFont="1" applyBorder="1" applyProtection="1">
      <protection locked="0"/>
    </xf>
    <xf numFmtId="0" fontId="99" fillId="0" borderId="0" xfId="0" applyFont="1" applyProtection="1">
      <protection locked="0"/>
    </xf>
    <xf numFmtId="171" fontId="8" fillId="0" borderId="13" xfId="0" applyNumberFormat="1" applyFont="1" applyBorder="1" applyAlignment="1" applyProtection="1">
      <alignment horizontal="center"/>
      <protection locked="0"/>
    </xf>
    <xf numFmtId="0" fontId="101" fillId="0" borderId="13" xfId="0" applyFont="1" applyBorder="1" applyProtection="1">
      <protection locked="0"/>
    </xf>
    <xf numFmtId="0" fontId="99" fillId="0" borderId="14" xfId="0" applyFont="1" applyBorder="1" applyProtection="1">
      <protection locked="0"/>
    </xf>
    <xf numFmtId="4" fontId="8" fillId="0" borderId="13" xfId="503" applyNumberFormat="1" applyFont="1" applyFill="1" applyBorder="1" applyAlignment="1" applyProtection="1">
      <alignment horizontal="right" vertical="top" wrapText="1"/>
      <protection locked="0"/>
    </xf>
    <xf numFmtId="0" fontId="8" fillId="0" borderId="13" xfId="0" applyFont="1" applyBorder="1" applyProtection="1">
      <protection locked="0"/>
    </xf>
    <xf numFmtId="164" fontId="83" fillId="0" borderId="14" xfId="566" applyNumberFormat="1" applyFont="1" applyFill="1" applyBorder="1" applyAlignment="1" applyProtection="1">
      <alignment horizontal="right" vertical="top" wrapText="1"/>
    </xf>
    <xf numFmtId="0" fontId="57" fillId="0" borderId="14" xfId="566" applyNumberFormat="1" applyFont="1" applyFill="1" applyBorder="1" applyAlignment="1" applyProtection="1">
      <alignment horizontal="left" vertical="top" wrapText="1"/>
    </xf>
    <xf numFmtId="164" fontId="8" fillId="0" borderId="14" xfId="566" applyNumberFormat="1" applyFont="1" applyFill="1" applyBorder="1" applyAlignment="1" applyProtection="1">
      <alignment horizontal="center" wrapText="1"/>
    </xf>
    <xf numFmtId="0" fontId="88" fillId="0" borderId="14" xfId="566" applyNumberFormat="1" applyFont="1" applyFill="1" applyBorder="1" applyAlignment="1" applyProtection="1">
      <alignment horizontal="left" vertical="top" wrapText="1"/>
    </xf>
    <xf numFmtId="0" fontId="8" fillId="0" borderId="14" xfId="566" applyNumberFormat="1" applyFont="1" applyFill="1" applyBorder="1" applyAlignment="1" applyProtection="1">
      <alignment horizontal="left" vertical="top" wrapText="1"/>
    </xf>
    <xf numFmtId="164" fontId="8" fillId="65" borderId="14" xfId="566" applyNumberFormat="1" applyFont="1" applyFill="1" applyBorder="1" applyAlignment="1" applyProtection="1">
      <alignment horizontal="center" wrapText="1"/>
    </xf>
    <xf numFmtId="0" fontId="83" fillId="0" borderId="14" xfId="566" applyNumberFormat="1" applyFont="1" applyFill="1" applyBorder="1" applyAlignment="1" applyProtection="1">
      <alignment horizontal="left" vertical="top" wrapText="1"/>
    </xf>
    <xf numFmtId="0" fontId="85" fillId="0" borderId="13" xfId="0" applyFont="1" applyBorder="1" applyAlignment="1" applyProtection="1">
      <alignment horizontal="right" vertical="top"/>
    </xf>
    <xf numFmtId="0" fontId="8" fillId="0" borderId="13" xfId="0" applyFont="1" applyFill="1" applyBorder="1" applyAlignment="1" applyProtection="1">
      <alignment vertical="top" wrapText="1"/>
    </xf>
    <xf numFmtId="0" fontId="86" fillId="0" borderId="13" xfId="0" applyFont="1" applyBorder="1" applyAlignment="1" applyProtection="1">
      <alignment horizontal="center"/>
    </xf>
    <xf numFmtId="4" fontId="86" fillId="0" borderId="13" xfId="0" applyNumberFormat="1" applyFont="1" applyBorder="1" applyAlignment="1" applyProtection="1">
      <alignment horizontal="center"/>
    </xf>
    <xf numFmtId="171" fontId="86" fillId="0" borderId="13" xfId="0" applyNumberFormat="1" applyFont="1" applyBorder="1" applyAlignment="1" applyProtection="1">
      <alignment horizontal="center"/>
    </xf>
    <xf numFmtId="0" fontId="85" fillId="0" borderId="14" xfId="0" applyFont="1" applyBorder="1" applyAlignment="1" applyProtection="1">
      <alignment horizontal="right" vertical="top"/>
    </xf>
    <xf numFmtId="0" fontId="8" fillId="0" borderId="14" xfId="0" applyFont="1" applyFill="1" applyBorder="1" applyAlignment="1" applyProtection="1">
      <alignment vertical="top" wrapText="1"/>
    </xf>
    <xf numFmtId="0" fontId="86" fillId="0" borderId="14" xfId="0" applyFont="1" applyBorder="1" applyAlignment="1" applyProtection="1">
      <alignment horizontal="center"/>
    </xf>
    <xf numFmtId="4" fontId="86" fillId="0" borderId="14" xfId="0" applyNumberFormat="1" applyFont="1" applyBorder="1" applyAlignment="1" applyProtection="1">
      <alignment horizontal="center"/>
    </xf>
    <xf numFmtId="171" fontId="86" fillId="0" borderId="14" xfId="0" applyNumberFormat="1" applyFont="1" applyBorder="1" applyAlignment="1" applyProtection="1">
      <alignment horizontal="center"/>
    </xf>
    <xf numFmtId="164" fontId="83" fillId="0" borderId="13" xfId="566" applyNumberFormat="1" applyFont="1" applyFill="1" applyBorder="1" applyAlignment="1" applyProtection="1">
      <alignment horizontal="right" vertical="top" wrapText="1"/>
    </xf>
    <xf numFmtId="0" fontId="8" fillId="0" borderId="13" xfId="566" applyNumberFormat="1" applyFont="1" applyFill="1" applyBorder="1" applyAlignment="1" applyProtection="1">
      <alignment horizontal="left" vertical="top" wrapText="1"/>
    </xf>
    <xf numFmtId="164" fontId="8" fillId="0" borderId="13" xfId="566" applyNumberFormat="1" applyFont="1" applyFill="1" applyBorder="1" applyAlignment="1" applyProtection="1">
      <alignment horizontal="center" wrapText="1"/>
    </xf>
    <xf numFmtId="0" fontId="99" fillId="0" borderId="13" xfId="0" applyFont="1" applyBorder="1" applyAlignment="1" applyProtection="1">
      <alignment horizontal="right"/>
    </xf>
    <xf numFmtId="0" fontId="99" fillId="0" borderId="13" xfId="0" applyFont="1" applyBorder="1" applyProtection="1"/>
    <xf numFmtId="0" fontId="83" fillId="0" borderId="13" xfId="566" applyNumberFormat="1" applyFont="1" applyFill="1" applyBorder="1" applyAlignment="1" applyProtection="1">
      <alignment horizontal="left" vertical="top" wrapText="1"/>
    </xf>
    <xf numFmtId="164" fontId="83" fillId="0" borderId="13" xfId="566" applyNumberFormat="1" applyFont="1" applyFill="1" applyBorder="1" applyAlignment="1" applyProtection="1">
      <alignment horizontal="center" wrapText="1"/>
    </xf>
    <xf numFmtId="164" fontId="83" fillId="0" borderId="14" xfId="566" applyNumberFormat="1" applyFont="1" applyFill="1" applyBorder="1" applyAlignment="1" applyProtection="1">
      <alignment horizontal="center" wrapText="1"/>
    </xf>
    <xf numFmtId="0" fontId="100" fillId="0" borderId="14" xfId="566" applyNumberFormat="1" applyFont="1" applyFill="1" applyBorder="1" applyAlignment="1" applyProtection="1">
      <alignment horizontal="left" vertical="top" wrapText="1"/>
    </xf>
    <xf numFmtId="164" fontId="83" fillId="65" borderId="14" xfId="566" applyNumberFormat="1" applyFont="1" applyFill="1" applyBorder="1" applyAlignment="1" applyProtection="1">
      <alignment horizontal="right" vertical="top" wrapText="1"/>
    </xf>
    <xf numFmtId="0" fontId="83" fillId="65" borderId="14" xfId="566" applyNumberFormat="1" applyFont="1" applyFill="1" applyBorder="1" applyAlignment="1" applyProtection="1">
      <alignment horizontal="left" vertical="top" wrapText="1"/>
    </xf>
    <xf numFmtId="164" fontId="83" fillId="65" borderId="14" xfId="566" applyNumberFormat="1" applyFont="1" applyFill="1" applyBorder="1" applyAlignment="1" applyProtection="1">
      <alignment horizontal="center" wrapText="1"/>
    </xf>
    <xf numFmtId="0" fontId="99" fillId="0" borderId="0" xfId="0" applyFont="1" applyAlignment="1" applyProtection="1">
      <alignment horizontal="right"/>
    </xf>
    <xf numFmtId="0" fontId="86" fillId="0" borderId="0" xfId="0" applyFont="1" applyAlignment="1" applyProtection="1">
      <alignment wrapText="1"/>
    </xf>
    <xf numFmtId="0" fontId="99" fillId="0" borderId="0" xfId="0" applyFont="1" applyProtection="1"/>
    <xf numFmtId="0" fontId="85" fillId="0" borderId="13" xfId="0" applyFont="1" applyBorder="1" applyAlignment="1" applyProtection="1">
      <alignment wrapText="1"/>
    </xf>
    <xf numFmtId="0" fontId="86" fillId="0" borderId="13" xfId="0" applyFont="1" applyBorder="1" applyAlignment="1" applyProtection="1">
      <alignment wrapText="1"/>
    </xf>
    <xf numFmtId="0" fontId="8" fillId="0" borderId="13" xfId="0" applyFont="1" applyBorder="1" applyAlignment="1" applyProtection="1">
      <alignment horizontal="left" vertical="top" wrapText="1"/>
    </xf>
    <xf numFmtId="0" fontId="86" fillId="0" borderId="13" xfId="0" applyFont="1" applyBorder="1" applyAlignment="1" applyProtection="1">
      <alignment vertical="top" wrapText="1"/>
    </xf>
    <xf numFmtId="0" fontId="8" fillId="0" borderId="13" xfId="0" applyFont="1" applyBorder="1" applyAlignment="1" applyProtection="1">
      <alignment vertical="top" wrapText="1"/>
    </xf>
    <xf numFmtId="0" fontId="83" fillId="0" borderId="13" xfId="0" applyFont="1" applyBorder="1" applyAlignment="1" applyProtection="1">
      <alignment horizontal="right" vertical="top"/>
    </xf>
    <xf numFmtId="0" fontId="8" fillId="0" borderId="13" xfId="0" applyFont="1" applyBorder="1" applyAlignment="1" applyProtection="1">
      <alignment horizontal="center"/>
    </xf>
    <xf numFmtId="4" fontId="8" fillId="0" borderId="13" xfId="0" applyNumberFormat="1" applyFont="1" applyBorder="1" applyAlignment="1" applyProtection="1">
      <alignment horizontal="center"/>
    </xf>
    <xf numFmtId="171" fontId="8" fillId="0" borderId="13" xfId="0" applyNumberFormat="1" applyFont="1" applyBorder="1" applyAlignment="1" applyProtection="1">
      <alignment horizontal="center"/>
    </xf>
    <xf numFmtId="0" fontId="85" fillId="0" borderId="13" xfId="0" applyFont="1" applyBorder="1" applyAlignment="1" applyProtection="1">
      <alignment vertical="top" wrapText="1"/>
    </xf>
    <xf numFmtId="0" fontId="126" fillId="0" borderId="0" xfId="0" applyFont="1" applyAlignment="1" applyProtection="1">
      <alignment horizontal="left" vertical="top" wrapText="1"/>
    </xf>
    <xf numFmtId="0" fontId="126" fillId="0" borderId="0" xfId="0" applyFont="1" applyAlignment="1" applyProtection="1">
      <alignment vertical="top" wrapText="1"/>
    </xf>
    <xf numFmtId="0" fontId="8" fillId="0" borderId="13" xfId="0" applyFont="1" applyBorder="1" applyAlignment="1" applyProtection="1">
      <alignment wrapText="1"/>
    </xf>
    <xf numFmtId="0" fontId="101" fillId="0" borderId="13" xfId="0" applyFont="1" applyBorder="1" applyAlignment="1" applyProtection="1">
      <alignment horizontal="right"/>
    </xf>
    <xf numFmtId="0" fontId="83" fillId="0" borderId="13" xfId="0" applyFont="1" applyBorder="1" applyAlignment="1" applyProtection="1">
      <alignment wrapText="1"/>
    </xf>
    <xf numFmtId="0" fontId="101" fillId="0" borderId="13" xfId="0" applyFont="1" applyBorder="1" applyProtection="1"/>
    <xf numFmtId="0" fontId="99" fillId="0" borderId="14" xfId="0" applyFont="1" applyBorder="1" applyAlignment="1" applyProtection="1">
      <alignment horizontal="right"/>
    </xf>
    <xf numFmtId="0" fontId="103" fillId="0" borderId="14" xfId="566" applyNumberFormat="1" applyFont="1" applyFill="1" applyBorder="1" applyAlignment="1" applyProtection="1">
      <alignment horizontal="left" vertical="top" wrapText="1"/>
    </xf>
    <xf numFmtId="0" fontId="99" fillId="0" borderId="14" xfId="0" applyFont="1" applyBorder="1" applyProtection="1"/>
    <xf numFmtId="0" fontId="89" fillId="0" borderId="14" xfId="566" applyNumberFormat="1" applyFont="1" applyFill="1" applyBorder="1" applyAlignment="1" applyProtection="1">
      <alignment horizontal="left" vertical="top" wrapText="1"/>
    </xf>
    <xf numFmtId="0" fontId="58" fillId="0" borderId="0" xfId="0" applyFont="1" applyProtection="1"/>
    <xf numFmtId="164" fontId="103" fillId="0" borderId="14" xfId="566" applyNumberFormat="1" applyFont="1" applyFill="1" applyBorder="1" applyAlignment="1" applyProtection="1">
      <alignment horizontal="right" vertical="top" wrapText="1"/>
    </xf>
    <xf numFmtId="164" fontId="83" fillId="0" borderId="14" xfId="566" applyNumberFormat="1" applyFont="1" applyFill="1" applyBorder="1" applyAlignment="1" applyProtection="1">
      <alignment horizontal="right" vertical="top"/>
    </xf>
    <xf numFmtId="164" fontId="8" fillId="0" borderId="14" xfId="566" applyNumberFormat="1" applyFont="1" applyFill="1" applyBorder="1" applyAlignment="1" applyProtection="1">
      <alignment horizontal="center"/>
    </xf>
    <xf numFmtId="0" fontId="8" fillId="0" borderId="13" xfId="0" applyFont="1" applyBorder="1" applyAlignment="1" applyProtection="1">
      <alignment horizontal="right"/>
    </xf>
    <xf numFmtId="0" fontId="8" fillId="0" borderId="13" xfId="0" applyFont="1" applyBorder="1" applyProtection="1"/>
    <xf numFmtId="164" fontId="102" fillId="0" borderId="14" xfId="566" applyNumberFormat="1" applyFont="1" applyFill="1" applyBorder="1" applyAlignment="1" applyProtection="1">
      <alignment horizontal="right" vertical="top" wrapText="1"/>
    </xf>
    <xf numFmtId="164" fontId="103" fillId="0" borderId="14" xfId="566" applyNumberFormat="1" applyFont="1" applyFill="1" applyBorder="1" applyAlignment="1" applyProtection="1">
      <alignment horizontal="center" wrapText="1"/>
    </xf>
    <xf numFmtId="0" fontId="8" fillId="0" borderId="14" xfId="566" applyNumberFormat="1" applyFont="1" applyFill="1" applyBorder="1" applyAlignment="1" applyProtection="1">
      <alignment horizontal="center" vertical="top" wrapText="1"/>
    </xf>
    <xf numFmtId="164" fontId="8" fillId="0" borderId="14" xfId="566" applyNumberFormat="1" applyFont="1" applyFill="1" applyBorder="1" applyAlignment="1" applyProtection="1">
      <alignment horizontal="right" vertical="top" wrapText="1"/>
    </xf>
    <xf numFmtId="0" fontId="87" fillId="0" borderId="0" xfId="0" applyFont="1" applyAlignment="1" applyProtection="1">
      <alignment horizontal="right" vertical="top"/>
    </xf>
    <xf numFmtId="0" fontId="58" fillId="0" borderId="0" xfId="0" applyNumberFormat="1" applyFont="1" applyAlignment="1" applyProtection="1">
      <alignment horizontal="left" vertical="top" wrapText="1"/>
    </xf>
    <xf numFmtId="0" fontId="58" fillId="0" borderId="0" xfId="0" applyFont="1" applyAlignment="1" applyProtection="1">
      <alignment horizontal="center"/>
    </xf>
    <xf numFmtId="4" fontId="58" fillId="0" borderId="0" xfId="0" applyNumberFormat="1" applyFont="1" applyAlignment="1" applyProtection="1">
      <alignment horizontal="right"/>
      <protection locked="0"/>
    </xf>
    <xf numFmtId="164" fontId="83" fillId="0" borderId="18" xfId="566" applyNumberFormat="1" applyFont="1" applyFill="1" applyBorder="1" applyAlignment="1" applyProtection="1">
      <alignment horizontal="right" vertical="top" wrapText="1"/>
    </xf>
    <xf numFmtId="164" fontId="8" fillId="0" borderId="13" xfId="566" applyNumberFormat="1" applyFont="1" applyFill="1" applyBorder="1" applyAlignment="1" applyProtection="1">
      <alignment horizontal="left" vertical="top"/>
    </xf>
    <xf numFmtId="0" fontId="8" fillId="0" borderId="13" xfId="386" applyFont="1" applyBorder="1" applyAlignment="1" applyProtection="1">
      <alignment wrapText="1"/>
    </xf>
    <xf numFmtId="0" fontId="8" fillId="0" borderId="0" xfId="386" applyFont="1" applyBorder="1" applyAlignment="1" applyProtection="1">
      <alignment wrapText="1"/>
    </xf>
    <xf numFmtId="164" fontId="83" fillId="0" borderId="17" xfId="566" applyNumberFormat="1" applyFont="1" applyFill="1" applyBorder="1" applyAlignment="1" applyProtection="1">
      <alignment horizontal="right" vertical="top" wrapText="1"/>
    </xf>
    <xf numFmtId="0" fontId="8" fillId="0" borderId="18" xfId="0" applyFont="1" applyBorder="1" applyProtection="1"/>
    <xf numFmtId="4" fontId="8" fillId="0" borderId="13" xfId="0" applyNumberFormat="1" applyFont="1" applyBorder="1" applyProtection="1"/>
    <xf numFmtId="0" fontId="101" fillId="0" borderId="13" xfId="0" applyFont="1" applyBorder="1" applyAlignment="1" applyProtection="1">
      <alignment wrapText="1"/>
    </xf>
    <xf numFmtId="164" fontId="83" fillId="0" borderId="19" xfId="566" applyNumberFormat="1" applyFont="1" applyFill="1" applyBorder="1" applyAlignment="1" applyProtection="1">
      <alignment horizontal="right" vertical="top" wrapText="1"/>
    </xf>
    <xf numFmtId="164" fontId="102" fillId="0" borderId="13" xfId="566" applyNumberFormat="1" applyFont="1" applyFill="1" applyBorder="1" applyAlignment="1" applyProtection="1">
      <alignment horizontal="right" vertical="top" wrapText="1"/>
    </xf>
    <xf numFmtId="0" fontId="103" fillId="0" borderId="13" xfId="566" applyNumberFormat="1" applyFont="1" applyFill="1" applyBorder="1" applyAlignment="1" applyProtection="1">
      <alignment horizontal="left" vertical="top" wrapText="1"/>
    </xf>
    <xf numFmtId="164" fontId="103" fillId="0" borderId="13" xfId="566" applyNumberFormat="1" applyFont="1" applyFill="1" applyBorder="1" applyAlignment="1" applyProtection="1">
      <alignment horizontal="center" wrapText="1"/>
    </xf>
    <xf numFmtId="0" fontId="83" fillId="65" borderId="13" xfId="533" applyNumberFormat="1" applyFont="1" applyFill="1" applyBorder="1" applyAlignment="1" applyProtection="1">
      <alignment horizontal="right" vertical="top" wrapText="1"/>
    </xf>
    <xf numFmtId="0" fontId="83" fillId="65" borderId="13" xfId="533" applyNumberFormat="1" applyFont="1" applyFill="1" applyBorder="1" applyAlignment="1" applyProtection="1">
      <alignment horizontal="left" vertical="top" wrapText="1"/>
    </xf>
    <xf numFmtId="0" fontId="8" fillId="65" borderId="13" xfId="533" applyFont="1" applyFill="1" applyBorder="1" applyAlignment="1" applyProtection="1">
      <alignment horizontal="left"/>
    </xf>
    <xf numFmtId="0" fontId="83" fillId="0" borderId="13" xfId="503" applyNumberFormat="1" applyFont="1" applyFill="1" applyBorder="1" applyAlignment="1" applyProtection="1">
      <alignment horizontal="left" vertical="top" wrapText="1"/>
    </xf>
    <xf numFmtId="0" fontId="8" fillId="0" borderId="13" xfId="533" applyNumberFormat="1" applyFont="1" applyBorder="1" applyAlignment="1" applyProtection="1">
      <alignment horizontal="left" wrapText="1"/>
    </xf>
    <xf numFmtId="0" fontId="8" fillId="0" borderId="13" xfId="533" applyFont="1" applyBorder="1" applyAlignment="1" applyProtection="1">
      <alignment horizontal="left"/>
    </xf>
    <xf numFmtId="0" fontId="8" fillId="0" borderId="13" xfId="503" applyFont="1" applyFill="1" applyBorder="1" applyAlignment="1" applyProtection="1">
      <alignment horizontal="left" wrapText="1"/>
    </xf>
    <xf numFmtId="4" fontId="8" fillId="0" borderId="13" xfId="533" applyNumberFormat="1" applyFont="1" applyBorder="1" applyAlignment="1" applyProtection="1">
      <alignment horizontal="right"/>
    </xf>
    <xf numFmtId="0" fontId="101" fillId="0" borderId="0" xfId="533" applyFont="1" applyProtection="1"/>
    <xf numFmtId="49" fontId="8" fillId="0" borderId="13" xfId="566" applyNumberFormat="1" applyFont="1" applyFill="1" applyBorder="1" applyAlignment="1" applyProtection="1">
      <alignment horizontal="left" vertical="top" wrapText="1"/>
    </xf>
    <xf numFmtId="0" fontId="87" fillId="0" borderId="0" xfId="533" applyFont="1" applyProtection="1"/>
    <xf numFmtId="0" fontId="101" fillId="0" borderId="13" xfId="533" applyFont="1" applyBorder="1" applyProtection="1"/>
    <xf numFmtId="164" fontId="83" fillId="0" borderId="23" xfId="566" applyNumberFormat="1" applyFont="1" applyFill="1" applyBorder="1" applyAlignment="1" applyProtection="1">
      <alignment horizontal="right" vertical="top" wrapText="1"/>
    </xf>
    <xf numFmtId="0" fontId="8" fillId="0" borderId="23" xfId="566" applyNumberFormat="1" applyFont="1" applyFill="1" applyBorder="1" applyAlignment="1" applyProtection="1">
      <alignment horizontal="left" vertical="top" wrapText="1"/>
    </xf>
    <xf numFmtId="164" fontId="8" fillId="0" borderId="23" xfId="566" applyNumberFormat="1" applyFont="1" applyFill="1" applyBorder="1" applyAlignment="1" applyProtection="1">
      <alignment horizontal="center" wrapText="1"/>
    </xf>
    <xf numFmtId="0" fontId="83" fillId="0" borderId="23" xfId="566" applyNumberFormat="1" applyFont="1" applyFill="1" applyBorder="1" applyAlignment="1" applyProtection="1">
      <alignment horizontal="left" vertical="top" wrapText="1"/>
    </xf>
    <xf numFmtId="49" fontId="8" fillId="0" borderId="23" xfId="566" applyNumberFormat="1" applyFont="1" applyFill="1" applyBorder="1" applyAlignment="1" applyProtection="1">
      <alignment horizontal="left" vertical="top" wrapText="1"/>
    </xf>
    <xf numFmtId="164" fontId="8" fillId="0" borderId="22" xfId="566" applyNumberFormat="1" applyFont="1" applyFill="1" applyBorder="1" applyAlignment="1" applyProtection="1">
      <alignment horizontal="center" wrapText="1"/>
    </xf>
    <xf numFmtId="0" fontId="101" fillId="0" borderId="22" xfId="0" applyFont="1" applyBorder="1" applyProtection="1"/>
    <xf numFmtId="164" fontId="83" fillId="0" borderId="24" xfId="566" applyNumberFormat="1" applyFont="1" applyFill="1" applyBorder="1" applyAlignment="1" applyProtection="1">
      <alignment horizontal="right" vertical="top" wrapText="1"/>
    </xf>
    <xf numFmtId="0" fontId="83" fillId="0" borderId="24" xfId="566" applyNumberFormat="1" applyFont="1" applyFill="1" applyBorder="1" applyAlignment="1" applyProtection="1">
      <alignment horizontal="left" vertical="top" wrapText="1"/>
    </xf>
    <xf numFmtId="164" fontId="8" fillId="0" borderId="24" xfId="566" applyNumberFormat="1" applyFont="1" applyFill="1" applyBorder="1" applyAlignment="1" applyProtection="1">
      <alignment horizontal="center" wrapText="1"/>
    </xf>
    <xf numFmtId="0" fontId="8" fillId="0" borderId="24" xfId="566" applyNumberFormat="1" applyFont="1" applyFill="1" applyBorder="1" applyAlignment="1" applyProtection="1">
      <alignment horizontal="left" vertical="top" wrapText="1"/>
    </xf>
    <xf numFmtId="0" fontId="8" fillId="0" borderId="23" xfId="0" applyNumberFormat="1" applyFont="1" applyFill="1" applyBorder="1" applyAlignment="1" applyProtection="1">
      <alignment horizontal="left" vertical="top" wrapText="1"/>
    </xf>
    <xf numFmtId="0" fontId="8" fillId="0" borderId="23" xfId="566" quotePrefix="1" applyNumberFormat="1" applyFont="1" applyFill="1" applyBorder="1" applyAlignment="1" applyProtection="1">
      <alignment horizontal="left" vertical="top" wrapText="1"/>
    </xf>
    <xf numFmtId="164" fontId="8" fillId="0" borderId="23" xfId="566" applyNumberFormat="1" applyFont="1" applyFill="1" applyBorder="1" applyAlignment="1" applyProtection="1">
      <alignment horizontal="right" vertical="top" wrapText="1"/>
    </xf>
    <xf numFmtId="185" fontId="8" fillId="0" borderId="23" xfId="566" applyNumberFormat="1" applyFont="1" applyFill="1" applyBorder="1" applyAlignment="1" applyProtection="1">
      <alignment horizontal="right" vertical="top" wrapText="1"/>
    </xf>
    <xf numFmtId="164" fontId="88" fillId="0" borderId="14" xfId="566" applyNumberFormat="1" applyFont="1" applyFill="1" applyBorder="1" applyAlignment="1" applyProtection="1">
      <alignment horizontal="center" wrapText="1"/>
    </xf>
    <xf numFmtId="164" fontId="88" fillId="0" borderId="13" xfId="566" applyNumberFormat="1" applyFont="1" applyFill="1" applyBorder="1" applyAlignment="1" applyProtection="1">
      <alignment horizontal="center" wrapText="1"/>
    </xf>
    <xf numFmtId="4" fontId="88" fillId="0" borderId="13" xfId="566" applyNumberFormat="1" applyFont="1" applyFill="1" applyBorder="1" applyAlignment="1" applyProtection="1">
      <alignment horizontal="right" wrapText="1"/>
    </xf>
    <xf numFmtId="164" fontId="88" fillId="0" borderId="14" xfId="566" applyNumberFormat="1" applyFont="1" applyFill="1" applyBorder="1" applyAlignment="1" applyProtection="1">
      <alignment horizontal="left" wrapText="1"/>
    </xf>
    <xf numFmtId="0" fontId="58" fillId="0" borderId="0" xfId="0" applyFont="1" applyAlignment="1" applyProtection="1">
      <alignment horizontal="left"/>
    </xf>
    <xf numFmtId="4" fontId="88" fillId="0" borderId="14" xfId="566" applyNumberFormat="1" applyFont="1" applyFill="1" applyBorder="1" applyAlignment="1" applyProtection="1">
      <alignment horizontal="left" wrapText="1"/>
    </xf>
    <xf numFmtId="0" fontId="57" fillId="65" borderId="14" xfId="566" applyNumberFormat="1" applyFont="1" applyFill="1" applyBorder="1" applyAlignment="1" applyProtection="1">
      <alignment horizontal="left" vertical="top" wrapText="1"/>
    </xf>
    <xf numFmtId="164" fontId="83" fillId="0" borderId="0" xfId="566" applyNumberFormat="1" applyFont="1" applyFill="1" applyBorder="1" applyAlignment="1" applyProtection="1">
      <alignment horizontal="right" vertical="top" wrapText="1"/>
    </xf>
    <xf numFmtId="0" fontId="83" fillId="0" borderId="0" xfId="566" applyNumberFormat="1" applyFont="1" applyFill="1" applyBorder="1" applyAlignment="1" applyProtection="1">
      <alignment horizontal="left" vertical="top" wrapText="1"/>
    </xf>
    <xf numFmtId="0" fontId="88" fillId="0" borderId="0" xfId="566" applyNumberFormat="1" applyFont="1" applyFill="1" applyBorder="1" applyAlignment="1" applyProtection="1">
      <alignment horizontal="left" vertical="top" wrapText="1"/>
    </xf>
    <xf numFmtId="0" fontId="57" fillId="0" borderId="0" xfId="566" applyNumberFormat="1" applyFont="1" applyFill="1" applyBorder="1" applyAlignment="1" applyProtection="1">
      <alignment horizontal="left" vertical="top" wrapText="1"/>
    </xf>
    <xf numFmtId="0" fontId="126" fillId="0" borderId="0" xfId="0" applyFont="1" applyAlignment="1" applyProtection="1">
      <alignment wrapText="1"/>
    </xf>
    <xf numFmtId="0" fontId="57" fillId="65" borderId="0" xfId="566" applyNumberFormat="1" applyFont="1" applyFill="1" applyBorder="1" applyAlignment="1" applyProtection="1">
      <alignment horizontal="left" vertical="top" wrapText="1"/>
    </xf>
    <xf numFmtId="4" fontId="8" fillId="0" borderId="13" xfId="0" applyNumberFormat="1" applyFont="1" applyBorder="1" applyProtection="1">
      <protection locked="0"/>
    </xf>
    <xf numFmtId="4" fontId="8" fillId="65" borderId="13" xfId="533" applyNumberFormat="1" applyFont="1" applyFill="1" applyBorder="1" applyAlignment="1" applyProtection="1">
      <alignment horizontal="right" vertical="center"/>
      <protection locked="0"/>
    </xf>
    <xf numFmtId="4" fontId="8" fillId="0" borderId="13" xfId="533" applyNumberFormat="1" applyFont="1" applyBorder="1" applyAlignment="1" applyProtection="1">
      <alignment horizontal="right" vertical="center"/>
      <protection locked="0"/>
    </xf>
    <xf numFmtId="4" fontId="101" fillId="0" borderId="13" xfId="533" applyNumberFormat="1" applyFont="1" applyBorder="1" applyProtection="1">
      <protection locked="0"/>
    </xf>
  </cellXfs>
  <cellStyles count="1186">
    <cellStyle name="_HOTEL LONE" xfId="1"/>
    <cellStyle name="_HOTEL LONE 2" xfId="2"/>
    <cellStyle name="_STAMBENI DIO" xfId="3"/>
    <cellStyle name="_troškovnik" xfId="4"/>
    <cellStyle name="0,0_x000d__x000a_NA_x000d__x000a_" xfId="5"/>
    <cellStyle name="1. br.stavke" xfId="6"/>
    <cellStyle name="1-dodano" xfId="7"/>
    <cellStyle name="2. Tekst stavke" xfId="8"/>
    <cellStyle name="20% - Accent1 1" xfId="9"/>
    <cellStyle name="20% - Accent1 1 1" xfId="10"/>
    <cellStyle name="20% - Accent1 1_HRVATSKE_SUME_71_5.Privremena" xfId="11"/>
    <cellStyle name="20% - Accent1 2" xfId="12"/>
    <cellStyle name="20% - Accent1 2 2" xfId="13"/>
    <cellStyle name="20% - Accent1 2 2 2" xfId="1024"/>
    <cellStyle name="20% - Accent1 2 3" xfId="14"/>
    <cellStyle name="20% - Accent1 2 3 2" xfId="1025"/>
    <cellStyle name="20% - Accent1 2 4" xfId="1026"/>
    <cellStyle name="20% - Accent1 2 5" xfId="1027"/>
    <cellStyle name="20% - Accent1 3" xfId="1028"/>
    <cellStyle name="20% - Accent2 1" xfId="15"/>
    <cellStyle name="20% - Accent2 1 1" xfId="16"/>
    <cellStyle name="20% - Accent2 1_HRVATSKE_SUME_71_5.Privremena" xfId="17"/>
    <cellStyle name="20% - Accent2 2" xfId="18"/>
    <cellStyle name="20% - Accent2 2 2" xfId="19"/>
    <cellStyle name="20% - Accent2 2 2 2" xfId="1029"/>
    <cellStyle name="20% - Accent2 2 3" xfId="20"/>
    <cellStyle name="20% - Accent2 2 3 2" xfId="1030"/>
    <cellStyle name="20% - Accent2 2 4" xfId="1031"/>
    <cellStyle name="20% - Accent2 2 5" xfId="1032"/>
    <cellStyle name="20% - Accent2 3" xfId="1033"/>
    <cellStyle name="20% - Accent3 1" xfId="21"/>
    <cellStyle name="20% - Accent3 1 1" xfId="22"/>
    <cellStyle name="20% - Accent3 1_HRVATSKE_SUME_71_5.Privremena" xfId="23"/>
    <cellStyle name="20% - Accent3 2" xfId="24"/>
    <cellStyle name="20% - Accent3 2 2" xfId="25"/>
    <cellStyle name="20% - Accent3 2 2 2" xfId="1034"/>
    <cellStyle name="20% - Accent3 2 3" xfId="26"/>
    <cellStyle name="20% - Accent3 2 3 2" xfId="1035"/>
    <cellStyle name="20% - Accent3 2 4" xfId="1036"/>
    <cellStyle name="20% - Accent3 2 5" xfId="1037"/>
    <cellStyle name="20% - Accent3 3" xfId="1038"/>
    <cellStyle name="20% - Accent4 1" xfId="27"/>
    <cellStyle name="20% - Accent4 1 1" xfId="28"/>
    <cellStyle name="20% - Accent4 1_HRVATSKE_SUME_71_5.Privremena" xfId="29"/>
    <cellStyle name="20% - Accent4 2" xfId="30"/>
    <cellStyle name="20% - Accent4 2 2" xfId="31"/>
    <cellStyle name="20% - Accent4 2 2 2" xfId="1039"/>
    <cellStyle name="20% - Accent4 2 3" xfId="32"/>
    <cellStyle name="20% - Accent4 2 3 2" xfId="1040"/>
    <cellStyle name="20% - Accent4 2 4" xfId="1041"/>
    <cellStyle name="20% - Accent4 2 5" xfId="1042"/>
    <cellStyle name="20% - Accent4 3" xfId="1043"/>
    <cellStyle name="20% - Accent5 1" xfId="33"/>
    <cellStyle name="20% - Accent5 1 1" xfId="34"/>
    <cellStyle name="20% - Accent5 1_HRVATSKE_SUME_71_5.Privremena" xfId="35"/>
    <cellStyle name="20% - Accent5 2" xfId="36"/>
    <cellStyle name="20% - Accent5 2 2" xfId="37"/>
    <cellStyle name="20% - Accent5 2 2 2" xfId="1044"/>
    <cellStyle name="20% - Accent5 2 3" xfId="38"/>
    <cellStyle name="20% - Accent5 2 3 2" xfId="1045"/>
    <cellStyle name="20% - Accent5 2 4" xfId="1046"/>
    <cellStyle name="20% - Accent5 2 5" xfId="1047"/>
    <cellStyle name="20% - Accent5 3" xfId="1048"/>
    <cellStyle name="20% - Accent6 1" xfId="39"/>
    <cellStyle name="20% - Accent6 1 1" xfId="40"/>
    <cellStyle name="20% - Accent6 1_HRVATSKE_SUME_71_5.Privremena" xfId="41"/>
    <cellStyle name="20% - Accent6 2" xfId="42"/>
    <cellStyle name="20% - Accent6 2 2" xfId="43"/>
    <cellStyle name="20% - Accent6 2 2 2" xfId="1049"/>
    <cellStyle name="20% - Accent6 2 3" xfId="44"/>
    <cellStyle name="20% - Accent6 2 3 2" xfId="1050"/>
    <cellStyle name="20% - Accent6 2 4" xfId="1051"/>
    <cellStyle name="20% - Accent6 2 5" xfId="1052"/>
    <cellStyle name="20% - Accent6 3" xfId="1053"/>
    <cellStyle name="20% - Akzent1" xfId="45"/>
    <cellStyle name="20% - Akzent2" xfId="46"/>
    <cellStyle name="20% - Akzent3" xfId="47"/>
    <cellStyle name="20% - Akzent4" xfId="48"/>
    <cellStyle name="20% - Akzent5" xfId="49"/>
    <cellStyle name="20% - Akzent6" xfId="50"/>
    <cellStyle name="20% - Isticanje1" xfId="51"/>
    <cellStyle name="20% - Isticanje1 1" xfId="52"/>
    <cellStyle name="20% - Isticanje1 2" xfId="53"/>
    <cellStyle name="20% - Isticanje1 3" xfId="54"/>
    <cellStyle name="20% - Isticanje1_HRVATSKE_SUME_71_5.Privremena" xfId="55"/>
    <cellStyle name="20% - Isticanje2" xfId="56"/>
    <cellStyle name="20% - Isticanje2 1" xfId="57"/>
    <cellStyle name="20% - Isticanje2 2" xfId="58"/>
    <cellStyle name="20% - Isticanje2 3" xfId="59"/>
    <cellStyle name="20% - Isticanje2_HRVATSKE_SUME_71_5.Privremena" xfId="60"/>
    <cellStyle name="20% - Isticanje3" xfId="61"/>
    <cellStyle name="20% - Isticanje3 1" xfId="62"/>
    <cellStyle name="20% - Isticanje3 2" xfId="63"/>
    <cellStyle name="20% - Isticanje3 3" xfId="64"/>
    <cellStyle name="20% - Isticanje3_HRVATSKE_SUME_71_5.Privremena" xfId="65"/>
    <cellStyle name="20% - Isticanje4" xfId="66"/>
    <cellStyle name="20% - Isticanje4 1" xfId="67"/>
    <cellStyle name="20% - Isticanje4 2" xfId="68"/>
    <cellStyle name="20% - Isticanje4 3" xfId="69"/>
    <cellStyle name="20% - Isticanje4_HRVATSKE_SUME_71_5.Privremena" xfId="70"/>
    <cellStyle name="20% - Isticanje5" xfId="71"/>
    <cellStyle name="20% - Isticanje5 1" xfId="72"/>
    <cellStyle name="20% - Isticanje5 2" xfId="73"/>
    <cellStyle name="20% - Isticanje5 3" xfId="74"/>
    <cellStyle name="20% - Isticanje5_HRVATSKE_SUME_71_5.Privremena" xfId="75"/>
    <cellStyle name="20% - Isticanje6" xfId="76"/>
    <cellStyle name="20% - Isticanje6 1" xfId="77"/>
    <cellStyle name="20% - Isticanje6 2" xfId="78"/>
    <cellStyle name="20% - Isticanje6 3" xfId="79"/>
    <cellStyle name="20% - Isticanje6_HRVATSKE_SUME_71_5.Privremena" xfId="80"/>
    <cellStyle name="2-izmjena" xfId="81"/>
    <cellStyle name="3. jed.mjere" xfId="82"/>
    <cellStyle name="3-pitanje" xfId="83"/>
    <cellStyle name="4. količina" xfId="84"/>
    <cellStyle name="40% - Accent1 1" xfId="85"/>
    <cellStyle name="40% - Accent1 1 1" xfId="86"/>
    <cellStyle name="40% - Accent1 1_HRVATSKE_SUME_71_5.Privremena" xfId="87"/>
    <cellStyle name="40% - Accent1 2" xfId="88"/>
    <cellStyle name="40% - Accent1 2 2" xfId="89"/>
    <cellStyle name="40% - Accent1 2 2 2" xfId="1054"/>
    <cellStyle name="40% - Accent1 2 3" xfId="90"/>
    <cellStyle name="40% - Accent1 2 3 2" xfId="1055"/>
    <cellStyle name="40% - Accent1 2 4" xfId="1056"/>
    <cellStyle name="40% - Accent1 2 5" xfId="1057"/>
    <cellStyle name="40% - Accent1 3" xfId="1058"/>
    <cellStyle name="40% - Accent2 1" xfId="91"/>
    <cellStyle name="40% - Accent2 1 1" xfId="92"/>
    <cellStyle name="40% - Accent2 1_HRVATSKE_SUME_71_5.Privremena" xfId="93"/>
    <cellStyle name="40% - Accent2 2" xfId="94"/>
    <cellStyle name="40% - Accent2 2 2" xfId="95"/>
    <cellStyle name="40% - Accent2 2 2 2" xfId="1059"/>
    <cellStyle name="40% - Accent2 2 3" xfId="96"/>
    <cellStyle name="40% - Accent2 2 3 2" xfId="1060"/>
    <cellStyle name="40% - Accent2 2 4" xfId="1061"/>
    <cellStyle name="40% - Accent2 2 5" xfId="1062"/>
    <cellStyle name="40% - Accent2 3" xfId="1063"/>
    <cellStyle name="40% - Accent3 1" xfId="97"/>
    <cellStyle name="40% - Accent3 1 1" xfId="98"/>
    <cellStyle name="40% - Accent3 1_HRVATSKE_SUME_71_5.Privremena" xfId="99"/>
    <cellStyle name="40% - Accent3 2" xfId="100"/>
    <cellStyle name="40% - Accent3 2 2" xfId="101"/>
    <cellStyle name="40% - Accent3 2 2 2" xfId="1064"/>
    <cellStyle name="40% - Accent3 2 3" xfId="102"/>
    <cellStyle name="40% - Accent3 2 3 2" xfId="1065"/>
    <cellStyle name="40% - Accent3 2 4" xfId="1066"/>
    <cellStyle name="40% - Accent3 2 5" xfId="1067"/>
    <cellStyle name="40% - Accent3 3" xfId="1068"/>
    <cellStyle name="40% - Accent4 1" xfId="103"/>
    <cellStyle name="40% - Accent4 1 1" xfId="104"/>
    <cellStyle name="40% - Accent4 1_HRVATSKE_SUME_71_5.Privremena" xfId="105"/>
    <cellStyle name="40% - Accent4 2" xfId="106"/>
    <cellStyle name="40% - Accent4 2 2" xfId="107"/>
    <cellStyle name="40% - Accent4 2 2 2" xfId="1069"/>
    <cellStyle name="40% - Accent4 2 3" xfId="108"/>
    <cellStyle name="40% - Accent4 2 3 2" xfId="1070"/>
    <cellStyle name="40% - Accent4 2 4" xfId="1071"/>
    <cellStyle name="40% - Accent4 2 5" xfId="1072"/>
    <cellStyle name="40% - Accent4 3" xfId="1073"/>
    <cellStyle name="40% - Accent5 1" xfId="109"/>
    <cellStyle name="40% - Accent5 1 1" xfId="110"/>
    <cellStyle name="40% - Accent5 1_HRVATSKE_SUME_71_5.Privremena" xfId="111"/>
    <cellStyle name="40% - Accent5 2" xfId="112"/>
    <cellStyle name="40% - Accent5 2 2" xfId="113"/>
    <cellStyle name="40% - Accent5 2 2 2" xfId="1074"/>
    <cellStyle name="40% - Accent5 2 3" xfId="114"/>
    <cellStyle name="40% - Accent5 2 3 2" xfId="1075"/>
    <cellStyle name="40% - Accent5 2 4" xfId="1076"/>
    <cellStyle name="40% - Accent5 2 5" xfId="1077"/>
    <cellStyle name="40% - Accent5 3" xfId="1078"/>
    <cellStyle name="40% - Accent6 1" xfId="115"/>
    <cellStyle name="40% - Accent6 1 1" xfId="116"/>
    <cellStyle name="40% - Accent6 1_HRVATSKE_SUME_71_5.Privremena" xfId="117"/>
    <cellStyle name="40% - Accent6 2" xfId="118"/>
    <cellStyle name="40% - Accent6 2 2" xfId="119"/>
    <cellStyle name="40% - Accent6 2 2 2" xfId="1079"/>
    <cellStyle name="40% - Accent6 2 3" xfId="120"/>
    <cellStyle name="40% - Accent6 2 3 2" xfId="1080"/>
    <cellStyle name="40% - Accent6 2 4" xfId="1081"/>
    <cellStyle name="40% - Accent6 2 5" xfId="1082"/>
    <cellStyle name="40% - Accent6 3" xfId="1083"/>
    <cellStyle name="40% - Akzent1" xfId="121"/>
    <cellStyle name="40% - Akzent2" xfId="122"/>
    <cellStyle name="40% - Akzent3" xfId="123"/>
    <cellStyle name="40% - Akzent4" xfId="124"/>
    <cellStyle name="40% - Akzent5" xfId="125"/>
    <cellStyle name="40% - Akzent6" xfId="126"/>
    <cellStyle name="40% - Isticanje1" xfId="127"/>
    <cellStyle name="40% - Isticanje1 2" xfId="128"/>
    <cellStyle name="40% - Isticanje1 2 2" xfId="129"/>
    <cellStyle name="40% - Isticanje2" xfId="130"/>
    <cellStyle name="40% - Isticanje2 1" xfId="131"/>
    <cellStyle name="40% - Isticanje2 2" xfId="132"/>
    <cellStyle name="40% - Isticanje2 3" xfId="133"/>
    <cellStyle name="40% - Isticanje2_HRVATSKE_SUME_71_5.Privremena" xfId="134"/>
    <cellStyle name="40% - Isticanje3" xfId="135"/>
    <cellStyle name="40% - Isticanje3 1" xfId="136"/>
    <cellStyle name="40% - Isticanje3 2" xfId="137"/>
    <cellStyle name="40% - Isticanje3 3" xfId="138"/>
    <cellStyle name="40% - Isticanje3_HRVATSKE_SUME_71_5.Privremena" xfId="139"/>
    <cellStyle name="40% - Isticanje4" xfId="140"/>
    <cellStyle name="40% - Isticanje4 1" xfId="141"/>
    <cellStyle name="40% - Isticanje4 2" xfId="142"/>
    <cellStyle name="40% - Isticanje4 3" xfId="143"/>
    <cellStyle name="40% - Isticanje4_HRVATSKE_SUME_71_5.Privremena" xfId="144"/>
    <cellStyle name="40% - Isticanje5" xfId="145"/>
    <cellStyle name="40% - Isticanje5 1" xfId="146"/>
    <cellStyle name="40% - Isticanje5 2" xfId="147"/>
    <cellStyle name="40% - Isticanje5 3" xfId="148"/>
    <cellStyle name="40% - Isticanje5_HRVATSKE_SUME_71_5.Privremena" xfId="149"/>
    <cellStyle name="40% - Isticanje6" xfId="150"/>
    <cellStyle name="40% - Isticanje6 1" xfId="151"/>
    <cellStyle name="40% - Isticanje6 2" xfId="152"/>
    <cellStyle name="40% - Isticanje6 3" xfId="153"/>
    <cellStyle name="40% - Isticanje6_HRVATSKE_SUME_71_5.Privremena" xfId="154"/>
    <cellStyle name="40% - Naglasak1" xfId="155"/>
    <cellStyle name="40% - Naglasak1 1" xfId="156"/>
    <cellStyle name="40% - Naglasak1 2" xfId="157"/>
    <cellStyle name="40% - Naglasak1_HRVATSKE_SUME_71_5.Privremena" xfId="158"/>
    <cellStyle name="60% - Accent1 1" xfId="159"/>
    <cellStyle name="60% - Accent1 1 1" xfId="160"/>
    <cellStyle name="60% - Accent1 2" xfId="161"/>
    <cellStyle name="60% - Accent1 2 2" xfId="162"/>
    <cellStyle name="60% - Accent1 2 3" xfId="1084"/>
    <cellStyle name="60% - Accent2 1" xfId="163"/>
    <cellStyle name="60% - Accent2 1 1" xfId="164"/>
    <cellStyle name="60% - Accent2 2" xfId="165"/>
    <cellStyle name="60% - Accent2 2 2" xfId="166"/>
    <cellStyle name="60% - Accent2 2 3" xfId="1085"/>
    <cellStyle name="60% - Accent3 1" xfId="167"/>
    <cellStyle name="60% - Accent3 1 1" xfId="168"/>
    <cellStyle name="60% - Accent3 2" xfId="169"/>
    <cellStyle name="60% - Accent3 2 2" xfId="170"/>
    <cellStyle name="60% - Accent3 2 3" xfId="1086"/>
    <cellStyle name="60% - Accent4 1" xfId="171"/>
    <cellStyle name="60% - Accent4 1 1" xfId="172"/>
    <cellStyle name="60% - Accent4 2" xfId="173"/>
    <cellStyle name="60% - Accent4 2 2" xfId="174"/>
    <cellStyle name="60% - Accent4 2 3" xfId="1087"/>
    <cellStyle name="60% - Accent5 1" xfId="175"/>
    <cellStyle name="60% - Accent5 1 1" xfId="176"/>
    <cellStyle name="60% - Accent5 2" xfId="177"/>
    <cellStyle name="60% - Accent5 2 2" xfId="178"/>
    <cellStyle name="60% - Accent5 2 3" xfId="1088"/>
    <cellStyle name="60% - Accent6 1" xfId="179"/>
    <cellStyle name="60% - Accent6 1 1" xfId="180"/>
    <cellStyle name="60% - Accent6 2" xfId="181"/>
    <cellStyle name="60% - Accent6 2 2" xfId="182"/>
    <cellStyle name="60% - Accent6 2 3" xfId="1089"/>
    <cellStyle name="60% - Akzent1" xfId="183"/>
    <cellStyle name="60% - Akzent2" xfId="184"/>
    <cellStyle name="60% - Akzent3" xfId="185"/>
    <cellStyle name="60% - Akzent4" xfId="186"/>
    <cellStyle name="60% - Akzent5" xfId="187"/>
    <cellStyle name="60% - Akzent6" xfId="188"/>
    <cellStyle name="60% - Isticanje1" xfId="189"/>
    <cellStyle name="60% - Isticanje1 1" xfId="190"/>
    <cellStyle name="60% - Isticanje1 2" xfId="191"/>
    <cellStyle name="60% - Isticanje2" xfId="192"/>
    <cellStyle name="60% - Isticanje2 1" xfId="193"/>
    <cellStyle name="60% - Isticanje2 2" xfId="194"/>
    <cellStyle name="60% - Isticanje3" xfId="195"/>
    <cellStyle name="60% - Isticanje3 1" xfId="196"/>
    <cellStyle name="60% - Isticanje3 2" xfId="197"/>
    <cellStyle name="60% - Isticanje4" xfId="198"/>
    <cellStyle name="60% - Isticanje4 1" xfId="199"/>
    <cellStyle name="60% - Isticanje4 2" xfId="200"/>
    <cellStyle name="60% - Isticanje5" xfId="201"/>
    <cellStyle name="60% - Isticanje5 1" xfId="202"/>
    <cellStyle name="60% - Isticanje5 2" xfId="203"/>
    <cellStyle name="60% - Isticanje6" xfId="204"/>
    <cellStyle name="60% - Isticanje6 1" xfId="205"/>
    <cellStyle name="60% - Isticanje6 2" xfId="206"/>
    <cellStyle name="A4 Small 210 x 297 mm" xfId="207"/>
    <cellStyle name="Accent1 1" xfId="208"/>
    <cellStyle name="Accent1 1 1" xfId="209"/>
    <cellStyle name="Accent1 2" xfId="210"/>
    <cellStyle name="Accent1 2 2" xfId="211"/>
    <cellStyle name="Accent1 2 3" xfId="1090"/>
    <cellStyle name="Accent2 1" xfId="212"/>
    <cellStyle name="Accent2 1 1" xfId="213"/>
    <cellStyle name="Accent2 2" xfId="214"/>
    <cellStyle name="Accent2 2 2" xfId="215"/>
    <cellStyle name="Accent2 2 3" xfId="1091"/>
    <cellStyle name="Accent3 1" xfId="216"/>
    <cellStyle name="Accent3 1 1" xfId="217"/>
    <cellStyle name="Accent3 2" xfId="218"/>
    <cellStyle name="Accent3 2 2" xfId="219"/>
    <cellStyle name="Accent3 2 3" xfId="1092"/>
    <cellStyle name="Accent4 1" xfId="220"/>
    <cellStyle name="Accent4 1 1" xfId="221"/>
    <cellStyle name="Accent4 2" xfId="222"/>
    <cellStyle name="Accent4 2 2" xfId="223"/>
    <cellStyle name="Accent4 2 3" xfId="1093"/>
    <cellStyle name="Accent5 1" xfId="224"/>
    <cellStyle name="Accent5 1 1" xfId="225"/>
    <cellStyle name="Accent5 2" xfId="226"/>
    <cellStyle name="Accent5 2 2" xfId="227"/>
    <cellStyle name="Accent5 2 3" xfId="1094"/>
    <cellStyle name="Accent6 1" xfId="228"/>
    <cellStyle name="Accent6 1 1" xfId="229"/>
    <cellStyle name="Accent6 2" xfId="230"/>
    <cellStyle name="Accent6 2 2" xfId="231"/>
    <cellStyle name="Accent6 2 3" xfId="1095"/>
    <cellStyle name="Akzent1" xfId="232"/>
    <cellStyle name="Akzent2" xfId="233"/>
    <cellStyle name="Akzent3" xfId="234"/>
    <cellStyle name="Akzent4" xfId="235"/>
    <cellStyle name="Akzent5" xfId="236"/>
    <cellStyle name="Akzent6" xfId="237"/>
    <cellStyle name="Ausgabe" xfId="238"/>
    <cellStyle name="Bad 1" xfId="239"/>
    <cellStyle name="Bad 1 1" xfId="240"/>
    <cellStyle name="Bad 2" xfId="241"/>
    <cellStyle name="Bad 2 2" xfId="242"/>
    <cellStyle name="Bad 2 3" xfId="1096"/>
    <cellStyle name="Bad 2 4" xfId="1097"/>
    <cellStyle name="Bad 3" xfId="243"/>
    <cellStyle name="Berechnung" xfId="244"/>
    <cellStyle name="Bilješka" xfId="245"/>
    <cellStyle name="Bilješka 1" xfId="246"/>
    <cellStyle name="Bilješka 2" xfId="247"/>
    <cellStyle name="Bilješka 2 2" xfId="248"/>
    <cellStyle name="Bilješka 2 2 2" xfId="249"/>
    <cellStyle name="Bilješka 2 2 3" xfId="250"/>
    <cellStyle name="Bilješka 2 2 4" xfId="251"/>
    <cellStyle name="Bilješka 2 3" xfId="252"/>
    <cellStyle name="Bilješka 3" xfId="253"/>
    <cellStyle name="Bilješka 3 2" xfId="254"/>
    <cellStyle name="Bilješka 4" xfId="255"/>
    <cellStyle name="Bilješka 4 2" xfId="256"/>
    <cellStyle name="Bilješka 4 3" xfId="257"/>
    <cellStyle name="Bilješka 5" xfId="258"/>
    <cellStyle name="Bilješka 5 2" xfId="259"/>
    <cellStyle name="Bilješka 6" xfId="260"/>
    <cellStyle name="Calculation 1" xfId="261"/>
    <cellStyle name="Calculation 1 1" xfId="262"/>
    <cellStyle name="Calculation 2" xfId="263"/>
    <cellStyle name="Calculation 2 2" xfId="264"/>
    <cellStyle name="Calculation 2 3" xfId="1098"/>
    <cellStyle name="Check Cell 1" xfId="265"/>
    <cellStyle name="Check Cell 1 1" xfId="266"/>
    <cellStyle name="Check Cell 2" xfId="267"/>
    <cellStyle name="Check Cell 2 2" xfId="268"/>
    <cellStyle name="Check Cell 2 3" xfId="1099"/>
    <cellStyle name="Comma 10" xfId="269"/>
    <cellStyle name="Comma 10 2" xfId="270"/>
    <cellStyle name="Comma 11" xfId="271"/>
    <cellStyle name="Comma 12" xfId="272"/>
    <cellStyle name="Comma 12 2" xfId="273"/>
    <cellStyle name="Comma 13" xfId="1100"/>
    <cellStyle name="Comma 2" xfId="274"/>
    <cellStyle name="Comma 2 2" xfId="275"/>
    <cellStyle name="Comma 2 2 2" xfId="276"/>
    <cellStyle name="Comma 2 2 2 2" xfId="277"/>
    <cellStyle name="Comma 2 2 2 3" xfId="278"/>
    <cellStyle name="Comma 2 2 3" xfId="279"/>
    <cellStyle name="Comma 2 2 3 2" xfId="1101"/>
    <cellStyle name="Comma 2 2 4" xfId="280"/>
    <cellStyle name="Comma 2 2 4 2" xfId="281"/>
    <cellStyle name="Comma 2 3" xfId="282"/>
    <cellStyle name="Comma 2 3 2" xfId="283"/>
    <cellStyle name="Comma 2 4" xfId="284"/>
    <cellStyle name="Comma 2 5" xfId="285"/>
    <cellStyle name="Comma 3" xfId="286"/>
    <cellStyle name="Comma 3 2" xfId="287"/>
    <cellStyle name="Comma 3 2 2" xfId="288"/>
    <cellStyle name="Comma 3 3" xfId="1102"/>
    <cellStyle name="Comma 4" xfId="289"/>
    <cellStyle name="Comma 4 2" xfId="290"/>
    <cellStyle name="Comma 4 2 2" xfId="291"/>
    <cellStyle name="Comma 4 3" xfId="292"/>
    <cellStyle name="Comma 5" xfId="293"/>
    <cellStyle name="Comma 5 2" xfId="294"/>
    <cellStyle name="Comma 5 2 2" xfId="295"/>
    <cellStyle name="Comma 5 3" xfId="296"/>
    <cellStyle name="Comma 6" xfId="297"/>
    <cellStyle name="Comma 6 2" xfId="298"/>
    <cellStyle name="Comma 6 2 2" xfId="299"/>
    <cellStyle name="Comma 6 3" xfId="300"/>
    <cellStyle name="Comma 6 3 2" xfId="301"/>
    <cellStyle name="Comma 6 4" xfId="302"/>
    <cellStyle name="Comma 6 4 2" xfId="303"/>
    <cellStyle name="Comma 6 5" xfId="304"/>
    <cellStyle name="Comma 7" xfId="305"/>
    <cellStyle name="Comma 7 2" xfId="306"/>
    <cellStyle name="Comma 7 2 2" xfId="307"/>
    <cellStyle name="Comma 7 3" xfId="308"/>
    <cellStyle name="Comma 7 4" xfId="309"/>
    <cellStyle name="Comma 8" xfId="310"/>
    <cellStyle name="Comma 8 2" xfId="311"/>
    <cellStyle name="Comma 8 2 2" xfId="312"/>
    <cellStyle name="Comma 8 3" xfId="313"/>
    <cellStyle name="Comma 9" xfId="314"/>
    <cellStyle name="Comma 9 2" xfId="315"/>
    <cellStyle name="Currency 2" xfId="316"/>
    <cellStyle name="Currency 2 2" xfId="317"/>
    <cellStyle name="Currency 3" xfId="318"/>
    <cellStyle name="Currency 3 2" xfId="319"/>
    <cellStyle name="Currency 4" xfId="320"/>
    <cellStyle name="Currency 4 2" xfId="321"/>
    <cellStyle name="Currency 4 2 2" xfId="322"/>
    <cellStyle name="Currency 4 2 2 2" xfId="323"/>
    <cellStyle name="Currency 4 2 3" xfId="324"/>
    <cellStyle name="Currency 4 2 3 2" xfId="325"/>
    <cellStyle name="Currency 4 2 4" xfId="326"/>
    <cellStyle name="Currency 4 2 4 2" xfId="327"/>
    <cellStyle name="Currency 4 2 5" xfId="328"/>
    <cellStyle name="Currency 4 3" xfId="329"/>
    <cellStyle name="Currency 5" xfId="330"/>
    <cellStyle name="Currency 5 2" xfId="331"/>
    <cellStyle name="Currency 5 2 2" xfId="332"/>
    <cellStyle name="Currency 5 3" xfId="333"/>
    <cellStyle name="Currency 5 3 2" xfId="334"/>
    <cellStyle name="Currency 5 4" xfId="335"/>
    <cellStyle name="Currency 5 4 2" xfId="336"/>
    <cellStyle name="Currency 5 5" xfId="337"/>
    <cellStyle name="Currency 6" xfId="338"/>
    <cellStyle name="Currency 6 2" xfId="339"/>
    <cellStyle name="Currency 7" xfId="340"/>
    <cellStyle name="Currency 7 2" xfId="341"/>
    <cellStyle name="čárky [0]_rabatove_kategorie" xfId="1103"/>
    <cellStyle name="DataPilot Category" xfId="1104"/>
    <cellStyle name="DataPilot Category 2" xfId="1105"/>
    <cellStyle name="DataPilot Corner" xfId="1106"/>
    <cellStyle name="DataPilot Corner 2" xfId="1107"/>
    <cellStyle name="DataPilot Field" xfId="1108"/>
    <cellStyle name="DataPilot Field 2" xfId="1109"/>
    <cellStyle name="DataPilot Result" xfId="1110"/>
    <cellStyle name="DataPilot Title" xfId="1111"/>
    <cellStyle name="DataPilot Value" xfId="1112"/>
    <cellStyle name="DataPilot Value 2" xfId="1113"/>
    <cellStyle name="Default_Uvuceni" xfId="342"/>
    <cellStyle name="Dobro" xfId="343"/>
    <cellStyle name="Dobro 1" xfId="344"/>
    <cellStyle name="Dobro 2" xfId="345"/>
    <cellStyle name="Dobro 2 2" xfId="346"/>
    <cellStyle name="Dobro 2 3" xfId="347"/>
    <cellStyle name="Dobro 3" xfId="348"/>
    <cellStyle name="Dobro 4" xfId="349"/>
    <cellStyle name="Dziesiętny [0]_Cennik_A" xfId="1114"/>
    <cellStyle name="Dziesiętny_Cennik_A" xfId="1115"/>
    <cellStyle name="Eingabe" xfId="350"/>
    <cellStyle name="Ergebnis" xfId="351"/>
    <cellStyle name="Erklärender Text" xfId="352"/>
    <cellStyle name="Euro" xfId="353"/>
    <cellStyle name="Excel Built-in Normal" xfId="354"/>
    <cellStyle name="Excel Built-in Normal 1" xfId="1116"/>
    <cellStyle name="Excel Built-in Normal 2" xfId="355"/>
    <cellStyle name="Excel Built-in Normal 2 2" xfId="356"/>
    <cellStyle name="Excel Built-in Normal 3" xfId="1117"/>
    <cellStyle name="Excel_BuiltIn_20% - Accent2" xfId="357"/>
    <cellStyle name="Explanatory Text 1" xfId="358"/>
    <cellStyle name="Explanatory Text 1 1" xfId="359"/>
    <cellStyle name="Explanatory Text 2" xfId="360"/>
    <cellStyle name="Explanatory Text 2 2" xfId="1118"/>
    <cellStyle name="Good 1" xfId="361"/>
    <cellStyle name="Good 1 1" xfId="362"/>
    <cellStyle name="Good 2" xfId="363"/>
    <cellStyle name="Good 2 2" xfId="364"/>
    <cellStyle name="Good 2 3" xfId="1119"/>
    <cellStyle name="Gut" xfId="365"/>
    <cellStyle name="Heading" xfId="366"/>
    <cellStyle name="Heading 1 1" xfId="367"/>
    <cellStyle name="Heading 1 1 1" xfId="368"/>
    <cellStyle name="Heading 1 2" xfId="369"/>
    <cellStyle name="Heading 1 2 2" xfId="370"/>
    <cellStyle name="Heading 1 2 3" xfId="1120"/>
    <cellStyle name="Heading 2 1" xfId="371"/>
    <cellStyle name="Heading 2 1 1" xfId="372"/>
    <cellStyle name="Heading 2 2" xfId="373"/>
    <cellStyle name="Heading 2 2 2" xfId="374"/>
    <cellStyle name="Heading 2 2 3" xfId="1121"/>
    <cellStyle name="Heading 3 1" xfId="375"/>
    <cellStyle name="Heading 3 1 1" xfId="376"/>
    <cellStyle name="Heading 3 2" xfId="377"/>
    <cellStyle name="Heading 3 2 2" xfId="378"/>
    <cellStyle name="Heading 3 2 3" xfId="1122"/>
    <cellStyle name="Heading 4 1" xfId="379"/>
    <cellStyle name="Heading 4 1 1" xfId="380"/>
    <cellStyle name="Heading 4 2" xfId="381"/>
    <cellStyle name="Heading 4 2 2" xfId="382"/>
    <cellStyle name="Heading 4 2 3" xfId="1123"/>
    <cellStyle name="Heading 5" xfId="1124"/>
    <cellStyle name="Heading1" xfId="383"/>
    <cellStyle name="Heading1 2" xfId="1125"/>
    <cellStyle name="Hiperłącze_Cennik_A" xfId="1126"/>
    <cellStyle name="Hiperveza" xfId="386" builtinId="8"/>
    <cellStyle name="Hiperveza 10 2" xfId="384"/>
    <cellStyle name="Hiperveza 2" xfId="981"/>
    <cellStyle name="Hiperveza 2 2" xfId="385"/>
    <cellStyle name="Hyperlink 2" xfId="387"/>
    <cellStyle name="Hyperlink 2 2" xfId="388"/>
    <cellStyle name="Hyperlink 2 2 2" xfId="1127"/>
    <cellStyle name="Hyperlink 2 3" xfId="1128"/>
    <cellStyle name="Hyperlink 3" xfId="1129"/>
    <cellStyle name="Input 1" xfId="389"/>
    <cellStyle name="Input 1 1" xfId="390"/>
    <cellStyle name="Input 2" xfId="391"/>
    <cellStyle name="Input 2 2" xfId="392"/>
    <cellStyle name="Input 2 3" xfId="1130"/>
    <cellStyle name="Isticanje1" xfId="393"/>
    <cellStyle name="Isticanje1 1" xfId="394"/>
    <cellStyle name="Isticanje1 2" xfId="395"/>
    <cellStyle name="Isticanje2" xfId="396"/>
    <cellStyle name="Isticanje2 1" xfId="397"/>
    <cellStyle name="Isticanje2 2" xfId="398"/>
    <cellStyle name="Isticanje3" xfId="399"/>
    <cellStyle name="Isticanje3 1" xfId="400"/>
    <cellStyle name="Isticanje3 2" xfId="401"/>
    <cellStyle name="Isticanje4" xfId="402"/>
    <cellStyle name="Isticanje4 1" xfId="403"/>
    <cellStyle name="Isticanje4 2" xfId="404"/>
    <cellStyle name="Isticanje5" xfId="405"/>
    <cellStyle name="Isticanje5 1" xfId="406"/>
    <cellStyle name="Isticanje5 2" xfId="407"/>
    <cellStyle name="Isticanje6" xfId="408"/>
    <cellStyle name="Isticanje6 1" xfId="409"/>
    <cellStyle name="Isticanje6 2" xfId="410"/>
    <cellStyle name="Izlaz" xfId="411"/>
    <cellStyle name="Izlaz 1" xfId="412"/>
    <cellStyle name="Izlaz 2" xfId="413"/>
    <cellStyle name="Izlaz 2 2" xfId="414"/>
    <cellStyle name="Izlaz 2 3" xfId="415"/>
    <cellStyle name="Izlaz 3" xfId="416"/>
    <cellStyle name="Izlaz 4" xfId="417"/>
    <cellStyle name="Izračun" xfId="418"/>
    <cellStyle name="Izračun 1" xfId="419"/>
    <cellStyle name="Izračun 2" xfId="420"/>
    <cellStyle name="kolona A" xfId="421"/>
    <cellStyle name="kolona B" xfId="422"/>
    <cellStyle name="kolona C" xfId="423"/>
    <cellStyle name="kolona D" xfId="424"/>
    <cellStyle name="kolona E" xfId="425"/>
    <cellStyle name="kolona F" xfId="426"/>
    <cellStyle name="kolona G" xfId="427"/>
    <cellStyle name="kolona H" xfId="428"/>
    <cellStyle name="komadi" xfId="429"/>
    <cellStyle name="Linked Cell 1" xfId="430"/>
    <cellStyle name="Linked Cell 1 1" xfId="431"/>
    <cellStyle name="Linked Cell 2" xfId="432"/>
    <cellStyle name="Linked Cell 2 2" xfId="433"/>
    <cellStyle name="Linked Cell 2 3" xfId="1131"/>
    <cellStyle name="Loše" xfId="434"/>
    <cellStyle name="Loše 1" xfId="435"/>
    <cellStyle name="Loše 2" xfId="436"/>
    <cellStyle name="merge" xfId="437"/>
    <cellStyle name="Milliers [0]_USA_COS_Level3_v1_US_Response_1" xfId="1132"/>
    <cellStyle name="Milliers_USA_COS_Level3_v1_US_Response_1" xfId="1133"/>
    <cellStyle name="Monétaire [0]_USA_COS_Level3_v1_US_Response_1" xfId="1134"/>
    <cellStyle name="Monétaire_USA_COS_Level3_v1_US_Response_1" xfId="1135"/>
    <cellStyle name="nabrajanje" xfId="438"/>
    <cellStyle name="nabrajanje sa bulletima" xfId="439"/>
    <cellStyle name="napomene" xfId="440"/>
    <cellStyle name="Naslov" xfId="441"/>
    <cellStyle name="Naslov 1" xfId="442"/>
    <cellStyle name="Naslov 1 1" xfId="443"/>
    <cellStyle name="Naslov 1 2" xfId="444"/>
    <cellStyle name="Naslov 2" xfId="445"/>
    <cellStyle name="Naslov 2 1" xfId="446"/>
    <cellStyle name="Naslov 2 2" xfId="447"/>
    <cellStyle name="Naslov 3" xfId="448"/>
    <cellStyle name="Naslov 3 1" xfId="449"/>
    <cellStyle name="Naslov 3 2" xfId="450"/>
    <cellStyle name="Naslov 4" xfId="451"/>
    <cellStyle name="Naslov 4 1" xfId="452"/>
    <cellStyle name="Naslov 4 2" xfId="453"/>
    <cellStyle name="Naslov 5" xfId="454"/>
    <cellStyle name="Naslov 5 2" xfId="455"/>
    <cellStyle name="Naslov 6" xfId="456"/>
    <cellStyle name="Navadno_KALAMAR-PSO GREGORČIČEVA MS-16.11.04" xfId="457"/>
    <cellStyle name="Neutral 1" xfId="458"/>
    <cellStyle name="Neutral 1 1" xfId="459"/>
    <cellStyle name="Neutral 2" xfId="460"/>
    <cellStyle name="Neutral 2 2" xfId="461"/>
    <cellStyle name="Neutral 2 3" xfId="1136"/>
    <cellStyle name="Neutralno" xfId="462"/>
    <cellStyle name="Neutralno 1" xfId="463"/>
    <cellStyle name="Neutralno 2" xfId="464"/>
    <cellStyle name="Normal 10" xfId="465"/>
    <cellStyle name="Normal 10 2" xfId="466"/>
    <cellStyle name="Normal 10 2 2" xfId="467"/>
    <cellStyle name="Normal 10 2 2 2" xfId="468"/>
    <cellStyle name="Normal 10 2 2 3" xfId="469"/>
    <cellStyle name="Normal 10 2 3" xfId="470"/>
    <cellStyle name="Normal 10 3" xfId="471"/>
    <cellStyle name="Normal 10 4" xfId="472"/>
    <cellStyle name="Normal 10_Jezevac_pecenjara_concept_tender_v_2011060_1" xfId="1137"/>
    <cellStyle name="Normal 11" xfId="473"/>
    <cellStyle name="Normal 11 2" xfId="474"/>
    <cellStyle name="Normal 11 2 2" xfId="475"/>
    <cellStyle name="Normal 11 2 3" xfId="476"/>
    <cellStyle name="Normal 12" xfId="477"/>
    <cellStyle name="Normal 12 2" xfId="478"/>
    <cellStyle name="Normal 13" xfId="479"/>
    <cellStyle name="Normal 13 2" xfId="480"/>
    <cellStyle name="Normal 13 2 2" xfId="481"/>
    <cellStyle name="Normal 13 3" xfId="482"/>
    <cellStyle name="Normal 13 3 2" xfId="483"/>
    <cellStyle name="Normal 13 3 2 2" xfId="1138"/>
    <cellStyle name="Normal 13 3 3" xfId="1139"/>
    <cellStyle name="Normal 13_2015-01-29 - Auto kamp Karlovac - demontaze i rusenja" xfId="484"/>
    <cellStyle name="Normal 14" xfId="485"/>
    <cellStyle name="Normal 14 2" xfId="486"/>
    <cellStyle name="Normal 15" xfId="487"/>
    <cellStyle name="Normal 15 2" xfId="488"/>
    <cellStyle name="Normal 16" xfId="489"/>
    <cellStyle name="Normal 16 2" xfId="490"/>
    <cellStyle name="Normal 17" xfId="491"/>
    <cellStyle name="Normal 17 2" xfId="492"/>
    <cellStyle name="Normal 18" xfId="493"/>
    <cellStyle name="Normal 18 2" xfId="494"/>
    <cellStyle name="Normal 19" xfId="495"/>
    <cellStyle name="Normal 19 2" xfId="496"/>
    <cellStyle name="Normal 19 2 2" xfId="497"/>
    <cellStyle name="Normal 2" xfId="498"/>
    <cellStyle name="Normal 2 10" xfId="499"/>
    <cellStyle name="Normal 2 10 2" xfId="500"/>
    <cellStyle name="Normal 2 11" xfId="1012"/>
    <cellStyle name="Normal 2 11 2" xfId="1140"/>
    <cellStyle name="Normal 2 2" xfId="501"/>
    <cellStyle name="Normal 2 2 2" xfId="502"/>
    <cellStyle name="Normal 2 2 2 2" xfId="503"/>
    <cellStyle name="Normal 2 2 3" xfId="504"/>
    <cellStyle name="Normal 2 2 3 2" xfId="505"/>
    <cellStyle name="Normal 2 2 4" xfId="506"/>
    <cellStyle name="Normal 2 2 4 2" xfId="507"/>
    <cellStyle name="Normal 2 2 5" xfId="508"/>
    <cellStyle name="Normal 2 2 6" xfId="509"/>
    <cellStyle name="Normal 2 2 7" xfId="510"/>
    <cellStyle name="Normal 2 2_123_IZ_troskovnik_rasvjeta_120320_telektra" xfId="511"/>
    <cellStyle name="Normal 2 3" xfId="512"/>
    <cellStyle name="Normal 2 3 2" xfId="513"/>
    <cellStyle name="Normal 2 3 3" xfId="1141"/>
    <cellStyle name="Normal 2 4" xfId="514"/>
    <cellStyle name="Normal 2 4 2" xfId="515"/>
    <cellStyle name="Normal 2 5" xfId="516"/>
    <cellStyle name="Normal 2 5 2" xfId="517"/>
    <cellStyle name="Normal 2 5 2 2" xfId="518"/>
    <cellStyle name="Normal 2 5 3" xfId="519"/>
    <cellStyle name="Normal 2 5 4" xfId="520"/>
    <cellStyle name="Normal 2 5 5" xfId="521"/>
    <cellStyle name="Normal 2 5_123_IZ_troskovnik_rasvjeta_120320_telektra" xfId="522"/>
    <cellStyle name="Normal 2 52" xfId="523"/>
    <cellStyle name="Normal 2 6" xfId="524"/>
    <cellStyle name="Normal 2 6 2" xfId="525"/>
    <cellStyle name="Normal 2 6 3" xfId="526"/>
    <cellStyle name="Normal 2 7" xfId="527"/>
    <cellStyle name="Normal 2 7 2" xfId="528"/>
    <cellStyle name="Normal 2 8" xfId="529"/>
    <cellStyle name="Normal 2 9" xfId="530"/>
    <cellStyle name="Normal 20" xfId="531"/>
    <cellStyle name="Normal 21" xfId="1011"/>
    <cellStyle name="Normal 21 14" xfId="1143"/>
    <cellStyle name="Normal 21 2" xfId="1142"/>
    <cellStyle name="Normal 22" xfId="1017"/>
    <cellStyle name="Normal 22 2" xfId="1145"/>
    <cellStyle name="Normal 22 3" xfId="1146"/>
    <cellStyle name="Normal 22 4" xfId="1144"/>
    <cellStyle name="Normal 23" xfId="532"/>
    <cellStyle name="Normal 24" xfId="533"/>
    <cellStyle name="Normal 24 2" xfId="1147"/>
    <cellStyle name="Normal 25" xfId="1023"/>
    <cellStyle name="Normal 26" xfId="1148"/>
    <cellStyle name="Normal 26 2" xfId="1149"/>
    <cellStyle name="Normal 26 3" xfId="1150"/>
    <cellStyle name="Normal 27 2" xfId="1013"/>
    <cellStyle name="Normal 3" xfId="534"/>
    <cellStyle name="Normal 3 2" xfId="535"/>
    <cellStyle name="Normal 3 2 2" xfId="536"/>
    <cellStyle name="Normal 3 2 3" xfId="1151"/>
    <cellStyle name="Normal 3 3" xfId="537"/>
    <cellStyle name="Normal 3 3 2" xfId="538"/>
    <cellStyle name="Normal 3 3 3" xfId="539"/>
    <cellStyle name="Normal 3 3 4" xfId="540"/>
    <cellStyle name="Normal 3 4" xfId="541"/>
    <cellStyle name="Normal 3 4 2" xfId="542"/>
    <cellStyle name="Normal 3 9" xfId="1152"/>
    <cellStyle name="Normal 3_HRVATSKE_SUME_71_5.Privremena" xfId="543"/>
    <cellStyle name="Normal 30" xfId="1153"/>
    <cellStyle name="Normal 4" xfId="544"/>
    <cellStyle name="Normal 4 10" xfId="1154"/>
    <cellStyle name="Normal 4 2" xfId="545"/>
    <cellStyle name="Normal 4 2 2" xfId="546"/>
    <cellStyle name="Normal 4 2 3" xfId="1155"/>
    <cellStyle name="Normal 4 3" xfId="547"/>
    <cellStyle name="Normal 4 3 2" xfId="548"/>
    <cellStyle name="Normal 4 4" xfId="549"/>
    <cellStyle name="Normal 4 5" xfId="550"/>
    <cellStyle name="Normal 4 6" xfId="1014"/>
    <cellStyle name="Normal 5" xfId="551"/>
    <cellStyle name="Normal 5 2" xfId="552"/>
    <cellStyle name="Normal 5 3" xfId="1156"/>
    <cellStyle name="Normal 57" xfId="1157"/>
    <cellStyle name="Normal 57 2" xfId="1158"/>
    <cellStyle name="Normal 57 3" xfId="1159"/>
    <cellStyle name="Normal 57 4" xfId="1160"/>
    <cellStyle name="Normal 59" xfId="1161"/>
    <cellStyle name="Normal 6" xfId="553"/>
    <cellStyle name="Normal 6 2" xfId="554"/>
    <cellStyle name="Normal 6 2 2" xfId="555"/>
    <cellStyle name="Normal 6 2 3" xfId="1162"/>
    <cellStyle name="Normal 6 3" xfId="556"/>
    <cellStyle name="Normal 6 3 2" xfId="557"/>
    <cellStyle name="Normal 6 3 3" xfId="558"/>
    <cellStyle name="Normal 65" xfId="1163"/>
    <cellStyle name="Normal 65 2" xfId="1164"/>
    <cellStyle name="Normal 65 3" xfId="1165"/>
    <cellStyle name="Normal 7" xfId="559"/>
    <cellStyle name="Normal 7 2" xfId="560"/>
    <cellStyle name="Normal 7 2 2" xfId="1166"/>
    <cellStyle name="Normal 8" xfId="561"/>
    <cellStyle name="Normal 8 2" xfId="562"/>
    <cellStyle name="Normal 9" xfId="563"/>
    <cellStyle name="Normal 9 2" xfId="564"/>
    <cellStyle name="Normal 9 3" xfId="565"/>
    <cellStyle name="Normal_TROŠKOVNIK - KAM - ŽUTO" xfId="566"/>
    <cellStyle name="Normal1" xfId="567"/>
    <cellStyle name="Normal1 2" xfId="568"/>
    <cellStyle name="Normal2" xfId="569"/>
    <cellStyle name="Normal3" xfId="570"/>
    <cellStyle name="normální_rabatove_kategorie" xfId="1167"/>
    <cellStyle name="Normalno" xfId="0" builtinId="0"/>
    <cellStyle name="Normalno 10" xfId="982"/>
    <cellStyle name="Normalno 11" xfId="983"/>
    <cellStyle name="Normalno 12" xfId="984"/>
    <cellStyle name="Normalno 13" xfId="985"/>
    <cellStyle name="Normalno 14" xfId="986"/>
    <cellStyle name="Normalno 15" xfId="980"/>
    <cellStyle name="Normalno 16" xfId="987"/>
    <cellStyle name="Normalno 17" xfId="1015"/>
    <cellStyle name="Normalno 2" xfId="571"/>
    <cellStyle name="Normalno 2 2" xfId="572"/>
    <cellStyle name="Normalno 2 3" xfId="573"/>
    <cellStyle name="Normalno 2 4" xfId="988"/>
    <cellStyle name="Normalno 2 4 2" xfId="1016"/>
    <cellStyle name="Normalno 3" xfId="989"/>
    <cellStyle name="Normalno 3 2" xfId="990"/>
    <cellStyle name="Normalno 4" xfId="991"/>
    <cellStyle name="Normalno 4 2" xfId="992"/>
    <cellStyle name="Normalno 4 2 2" xfId="993"/>
    <cellStyle name="Normalno 4 2 2 2" xfId="994"/>
    <cellStyle name="Normalno 4 2 3" xfId="1168"/>
    <cellStyle name="Normalno 4 3" xfId="995"/>
    <cellStyle name="Normalno 4 3 2" xfId="996"/>
    <cellStyle name="Normalno 4 3 2 2" xfId="997"/>
    <cellStyle name="Normalno 4 4" xfId="998"/>
    <cellStyle name="Normalno 4 5" xfId="999"/>
    <cellStyle name="Normalno 4 6" xfId="1000"/>
    <cellStyle name="Normalno 4 7" xfId="1018"/>
    <cellStyle name="Normalno 5" xfId="1001"/>
    <cellStyle name="Normalno 5 2" xfId="1002"/>
    <cellStyle name="Normalno 5 2 2" xfId="1019"/>
    <cellStyle name="Normalno 5 3" xfId="1003"/>
    <cellStyle name="Normalno 5 3 2" xfId="1020"/>
    <cellStyle name="Normalno 6" xfId="1004"/>
    <cellStyle name="Normalno 6 2" xfId="1005"/>
    <cellStyle name="Normalno 6 3" xfId="1006"/>
    <cellStyle name="Normalno 7" xfId="1007"/>
    <cellStyle name="Normalno 7 2" xfId="1008"/>
    <cellStyle name="Normalno 8" xfId="1009"/>
    <cellStyle name="Normalno 9" xfId="1010"/>
    <cellStyle name="Normalny_Arkusz1_LATO99" xfId="1169"/>
    <cellStyle name="Note 1" xfId="574"/>
    <cellStyle name="Note 1 1" xfId="575"/>
    <cellStyle name="Note 2" xfId="576"/>
    <cellStyle name="Note 2 2" xfId="577"/>
    <cellStyle name="Note 2 2 2" xfId="578"/>
    <cellStyle name="Note 2 3" xfId="579"/>
    <cellStyle name="Note 2 3 2" xfId="1170"/>
    <cellStyle name="Note 2 4" xfId="580"/>
    <cellStyle name="Note 2 4 2" xfId="1171"/>
    <cellStyle name="Note 2 5" xfId="1172"/>
    <cellStyle name="Note 3" xfId="581"/>
    <cellStyle name="Note 3 2" xfId="582"/>
    <cellStyle name="Note 3 2 2" xfId="1173"/>
    <cellStyle name="Note 3 3" xfId="1174"/>
    <cellStyle name="Note 4" xfId="1175"/>
    <cellStyle name="Notiz" xfId="583"/>
    <cellStyle name="Notiz 2" xfId="584"/>
    <cellStyle name="Notiz 2 2" xfId="585"/>
    <cellStyle name="Notiz 3" xfId="586"/>
    <cellStyle name="Notiz 3 2" xfId="587"/>
    <cellStyle name="Notiz 4" xfId="588"/>
    <cellStyle name="Notiz 4 2" xfId="589"/>
    <cellStyle name="Notiz 4 2 2" xfId="590"/>
    <cellStyle name="Notiz 4 3" xfId="591"/>
    <cellStyle name="Notiz 4 3 2" xfId="592"/>
    <cellStyle name="Notiz 4 4" xfId="593"/>
    <cellStyle name="Notiz 4 4 2" xfId="594"/>
    <cellStyle name="Notiz 4 5" xfId="595"/>
    <cellStyle name="Notiz 5" xfId="596"/>
    <cellStyle name="Obično 10" xfId="597"/>
    <cellStyle name="Obično 10 2" xfId="598"/>
    <cellStyle name="Obično 10 2 2" xfId="599"/>
    <cellStyle name="Obično 10 3" xfId="600"/>
    <cellStyle name="Obično 10 3 2" xfId="601"/>
    <cellStyle name="Obično 11" xfId="602"/>
    <cellStyle name="Obično 11 2" xfId="603"/>
    <cellStyle name="Obično 11 3" xfId="604"/>
    <cellStyle name="Obično 12" xfId="605"/>
    <cellStyle name="Obično 12 2" xfId="606"/>
    <cellStyle name="Obično 12 3" xfId="607"/>
    <cellStyle name="Obično 13" xfId="608"/>
    <cellStyle name="Obično 13 2" xfId="609"/>
    <cellStyle name="Obično 13 3" xfId="610"/>
    <cellStyle name="Obično 14" xfId="611"/>
    <cellStyle name="Obično 14 2" xfId="612"/>
    <cellStyle name="Obično 14 3" xfId="613"/>
    <cellStyle name="Obično 15" xfId="614"/>
    <cellStyle name="Obično 16" xfId="615"/>
    <cellStyle name="Obično 17" xfId="616"/>
    <cellStyle name="Obično 17 2" xfId="617"/>
    <cellStyle name="Obično 18" xfId="618"/>
    <cellStyle name="Obično 18 2" xfId="619"/>
    <cellStyle name="Obično 19" xfId="620"/>
    <cellStyle name="Obično 2" xfId="621"/>
    <cellStyle name="Obično 2 10" xfId="622"/>
    <cellStyle name="Obično 2 11" xfId="623"/>
    <cellStyle name="Obično 2 12" xfId="624"/>
    <cellStyle name="Obično 2 13" xfId="625"/>
    <cellStyle name="Obično 2 14" xfId="626"/>
    <cellStyle name="Obično 2 15" xfId="627"/>
    <cellStyle name="Obično 2 16" xfId="628"/>
    <cellStyle name="Obično 2 17" xfId="629"/>
    <cellStyle name="Obično 2 18" xfId="630"/>
    <cellStyle name="Obično 2 19" xfId="631"/>
    <cellStyle name="Obično 2 2" xfId="632"/>
    <cellStyle name="Obično 2 2 10" xfId="633"/>
    <cellStyle name="Obično 2 2 10 2" xfId="634"/>
    <cellStyle name="Obično 2 2 10 3" xfId="635"/>
    <cellStyle name="Obično 2 2 11" xfId="636"/>
    <cellStyle name="Obično 2 2 11 2" xfId="637"/>
    <cellStyle name="Obično 2 2 11 3" xfId="638"/>
    <cellStyle name="Obično 2 2 12" xfId="639"/>
    <cellStyle name="Obično 2 2 12 2" xfId="640"/>
    <cellStyle name="Obično 2 2 12 3" xfId="641"/>
    <cellStyle name="Obično 2 2 13" xfId="642"/>
    <cellStyle name="Obično 2 2 13 2" xfId="643"/>
    <cellStyle name="Obično 2 2 13 3" xfId="644"/>
    <cellStyle name="Obično 2 2 14" xfId="645"/>
    <cellStyle name="Obično 2 2 14 2" xfId="646"/>
    <cellStyle name="Obično 2 2 14 3" xfId="647"/>
    <cellStyle name="Obično 2 2 15" xfId="648"/>
    <cellStyle name="Obično 2 2 15 2" xfId="649"/>
    <cellStyle name="Obično 2 2 15 3" xfId="650"/>
    <cellStyle name="Obično 2 2 16" xfId="651"/>
    <cellStyle name="Obično 2 2 16 2" xfId="652"/>
    <cellStyle name="Obično 2 2 16 3" xfId="653"/>
    <cellStyle name="Obično 2 2 17" xfId="654"/>
    <cellStyle name="Obično 2 2 17 2" xfId="655"/>
    <cellStyle name="Obično 2 2 17 3" xfId="656"/>
    <cellStyle name="Obično 2 2 18" xfId="657"/>
    <cellStyle name="Obično 2 2 18 2" xfId="658"/>
    <cellStyle name="Obično 2 2 18 3" xfId="659"/>
    <cellStyle name="Obično 2 2 19" xfId="660"/>
    <cellStyle name="Obično 2 2 19 2" xfId="661"/>
    <cellStyle name="Obično 2 2 19 3" xfId="662"/>
    <cellStyle name="Obično 2 2 2" xfId="663"/>
    <cellStyle name="Obično 2 2 2 10" xfId="664"/>
    <cellStyle name="Obično 2 2 2 11" xfId="665"/>
    <cellStyle name="Obično 2 2 2 12" xfId="666"/>
    <cellStyle name="Obično 2 2 2 13" xfId="667"/>
    <cellStyle name="Obično 2 2 2 14" xfId="668"/>
    <cellStyle name="Obično 2 2 2 15" xfId="669"/>
    <cellStyle name="Obično 2 2 2 16" xfId="670"/>
    <cellStyle name="Obično 2 2 2 17" xfId="671"/>
    <cellStyle name="Obično 2 2 2 18" xfId="672"/>
    <cellStyle name="Obično 2 2 2 2" xfId="673"/>
    <cellStyle name="Obično 2 2 2 2 10" xfId="674"/>
    <cellStyle name="Obično 2 2 2 2 10 2" xfId="675"/>
    <cellStyle name="Obično 2 2 2 2 10 3" xfId="676"/>
    <cellStyle name="Obično 2 2 2 2 11" xfId="677"/>
    <cellStyle name="Obično 2 2 2 2 11 2" xfId="678"/>
    <cellStyle name="Obično 2 2 2 2 11 3" xfId="679"/>
    <cellStyle name="Obično 2 2 2 2 12" xfId="680"/>
    <cellStyle name="Obično 2 2 2 2 12 2" xfId="681"/>
    <cellStyle name="Obično 2 2 2 2 12 3" xfId="682"/>
    <cellStyle name="Obično 2 2 2 2 13" xfId="683"/>
    <cellStyle name="Obično 2 2 2 2 13 2" xfId="684"/>
    <cellStyle name="Obično 2 2 2 2 13 3" xfId="685"/>
    <cellStyle name="Obično 2 2 2 2 14" xfId="686"/>
    <cellStyle name="Obično 2 2 2 2 14 2" xfId="687"/>
    <cellStyle name="Obično 2 2 2 2 14 3" xfId="688"/>
    <cellStyle name="Obično 2 2 2 2 15" xfId="689"/>
    <cellStyle name="Obično 2 2 2 2 15 2" xfId="690"/>
    <cellStyle name="Obično 2 2 2 2 15 3" xfId="691"/>
    <cellStyle name="Obično 2 2 2 2 16" xfId="692"/>
    <cellStyle name="Obično 2 2 2 2 2" xfId="693"/>
    <cellStyle name="Obično 2 2 2 2 2 2" xfId="694"/>
    <cellStyle name="Obično 2 2 2 2 2 3" xfId="695"/>
    <cellStyle name="Obično 2 2 2 2 3" xfId="696"/>
    <cellStyle name="Obično 2 2 2 2 3 2" xfId="697"/>
    <cellStyle name="Obično 2 2 2 2 3 3" xfId="698"/>
    <cellStyle name="Obično 2 2 2 2 4" xfId="699"/>
    <cellStyle name="Obično 2 2 2 2 4 2" xfId="700"/>
    <cellStyle name="Obično 2 2 2 2 4 3" xfId="701"/>
    <cellStyle name="Obično 2 2 2 2 5" xfId="702"/>
    <cellStyle name="Obično 2 2 2 2 5 2" xfId="703"/>
    <cellStyle name="Obično 2 2 2 2 5 3" xfId="704"/>
    <cellStyle name="Obično 2 2 2 2 6" xfId="705"/>
    <cellStyle name="Obično 2 2 2 2 6 2" xfId="706"/>
    <cellStyle name="Obično 2 2 2 2 6 3" xfId="707"/>
    <cellStyle name="Obično 2 2 2 2 7" xfId="708"/>
    <cellStyle name="Obično 2 2 2 2 7 2" xfId="709"/>
    <cellStyle name="Obično 2 2 2 2 7 3" xfId="710"/>
    <cellStyle name="Obično 2 2 2 2 8" xfId="711"/>
    <cellStyle name="Obično 2 2 2 2 8 2" xfId="712"/>
    <cellStyle name="Obično 2 2 2 2 8 3" xfId="713"/>
    <cellStyle name="Obično 2 2 2 2 9" xfId="714"/>
    <cellStyle name="Obično 2 2 2 2 9 2" xfId="715"/>
    <cellStyle name="Obično 2 2 2 2 9 3" xfId="716"/>
    <cellStyle name="Obično 2 2 2 3" xfId="717"/>
    <cellStyle name="Obično 2 2 2 3 2" xfId="718"/>
    <cellStyle name="Obično 2 2 2 3 3" xfId="719"/>
    <cellStyle name="Obično 2 2 2 4" xfId="720"/>
    <cellStyle name="Obično 2 2 2 5" xfId="721"/>
    <cellStyle name="Obično 2 2 2 6" xfId="722"/>
    <cellStyle name="Obično 2 2 2 7" xfId="723"/>
    <cellStyle name="Obično 2 2 2 8" xfId="724"/>
    <cellStyle name="Obično 2 2 2 9" xfId="725"/>
    <cellStyle name="Obično 2 2 20" xfId="726"/>
    <cellStyle name="Obično 2 2 20 2" xfId="727"/>
    <cellStyle name="Obično 2 2 20 3" xfId="728"/>
    <cellStyle name="Obično 2 2 21" xfId="729"/>
    <cellStyle name="Obično 2 2 22" xfId="730"/>
    <cellStyle name="Obično 2 2 3" xfId="731"/>
    <cellStyle name="Obično 2 2 3 2" xfId="732"/>
    <cellStyle name="Obično 2 2 3 3" xfId="733"/>
    <cellStyle name="Obično 2 2 4" xfId="734"/>
    <cellStyle name="Obično 2 2 4 2" xfId="735"/>
    <cellStyle name="Obično 2 2 4 3" xfId="736"/>
    <cellStyle name="Obično 2 2 5" xfId="737"/>
    <cellStyle name="Obično 2 2 5 2" xfId="738"/>
    <cellStyle name="Obično 2 2 5 3" xfId="739"/>
    <cellStyle name="Obično 2 2 6" xfId="740"/>
    <cellStyle name="Obično 2 2 6 2" xfId="741"/>
    <cellStyle name="Obično 2 2 6 3" xfId="742"/>
    <cellStyle name="Obično 2 2 7" xfId="743"/>
    <cellStyle name="Obično 2 2 8" xfId="744"/>
    <cellStyle name="Obično 2 2 8 2" xfId="745"/>
    <cellStyle name="Obično 2 2 8 3" xfId="746"/>
    <cellStyle name="Obično 2 2 9" xfId="747"/>
    <cellStyle name="Obično 2 2 9 2" xfId="748"/>
    <cellStyle name="Obično 2 2 9 3" xfId="749"/>
    <cellStyle name="Obično 2 20" xfId="750"/>
    <cellStyle name="Obično 2 21" xfId="751"/>
    <cellStyle name="Obično 2 22" xfId="752"/>
    <cellStyle name="Obično 2 23" xfId="753"/>
    <cellStyle name="Obično 2 24" xfId="754"/>
    <cellStyle name="Obično 2 3" xfId="755"/>
    <cellStyle name="Obično 2 3 2" xfId="756"/>
    <cellStyle name="Obično 2 4" xfId="757"/>
    <cellStyle name="Obično 2 5" xfId="758"/>
    <cellStyle name="Obično 2 6" xfId="759"/>
    <cellStyle name="Obično 2 7" xfId="760"/>
    <cellStyle name="Obično 2 7 2" xfId="761"/>
    <cellStyle name="Obično 2 7 3" xfId="762"/>
    <cellStyle name="Obično 2 8" xfId="763"/>
    <cellStyle name="Obično 2 9" xfId="764"/>
    <cellStyle name="Obično 20" xfId="765"/>
    <cellStyle name="Obično 20 2" xfId="766"/>
    <cellStyle name="Obično 20_- - - ITU SOL Garden Istra - KERAMIKA var.2" xfId="767"/>
    <cellStyle name="Obično 21" xfId="768"/>
    <cellStyle name="Obično 21 2" xfId="769"/>
    <cellStyle name="Obično 21 3" xfId="770"/>
    <cellStyle name="Obično 22" xfId="771"/>
    <cellStyle name="Obično 22 2" xfId="772"/>
    <cellStyle name="Obično 3" xfId="773"/>
    <cellStyle name="Obično 3 2" xfId="774"/>
    <cellStyle name="Obično 3 2 2" xfId="775"/>
    <cellStyle name="Obično 3 2 2 2" xfId="776"/>
    <cellStyle name="Obično 3 2 2 2 2" xfId="777"/>
    <cellStyle name="Obično 3 2 2 2 3" xfId="778"/>
    <cellStyle name="Obično 3 2 2 3" xfId="779"/>
    <cellStyle name="Obično 3 2 2 3 2" xfId="780"/>
    <cellStyle name="Obično 3 2 2 3 3" xfId="781"/>
    <cellStyle name="Obično 3 2 2 4" xfId="782"/>
    <cellStyle name="Obično 3 2 2 4 2" xfId="783"/>
    <cellStyle name="Obično 3 2 2 5" xfId="784"/>
    <cellStyle name="Obično 3 2 2 6" xfId="785"/>
    <cellStyle name="Obično 3 2 3" xfId="786"/>
    <cellStyle name="Obično 3 2 3 2" xfId="787"/>
    <cellStyle name="Obično 3 2 3 2 2" xfId="788"/>
    <cellStyle name="Obično 3 2 3 2 3" xfId="789"/>
    <cellStyle name="Obično 3 2 3 3" xfId="790"/>
    <cellStyle name="Obično 3 2 3 3 2" xfId="791"/>
    <cellStyle name="Obično 3 2 3 4" xfId="792"/>
    <cellStyle name="Obično 3 2 3 5" xfId="793"/>
    <cellStyle name="Obično 3 2 4" xfId="794"/>
    <cellStyle name="Obično 3 2 4 2" xfId="795"/>
    <cellStyle name="Obično 3 2 4 3" xfId="796"/>
    <cellStyle name="Obično 3 2 5" xfId="797"/>
    <cellStyle name="Obično 3 2 5 2" xfId="798"/>
    <cellStyle name="Obično 3 2 6" xfId="799"/>
    <cellStyle name="Obično 3 2 7" xfId="800"/>
    <cellStyle name="Obično 3 2 8" xfId="801"/>
    <cellStyle name="Obično 3 3" xfId="802"/>
    <cellStyle name="Obično 3 3 2" xfId="803"/>
    <cellStyle name="Obično 3 3 2 2" xfId="804"/>
    <cellStyle name="Obično 3 3 2 2 2" xfId="805"/>
    <cellStyle name="Obično 3 3 2 2 3" xfId="806"/>
    <cellStyle name="Obično 3 3 2 3" xfId="807"/>
    <cellStyle name="Obično 3 3 2 3 2" xfId="808"/>
    <cellStyle name="Obično 3 3 2 3 3" xfId="809"/>
    <cellStyle name="Obično 3 3 2 4" xfId="810"/>
    <cellStyle name="Obično 3 3 2 4 2" xfId="811"/>
    <cellStyle name="Obično 3 3 2 5" xfId="812"/>
    <cellStyle name="Obično 3 3 2 6" xfId="813"/>
    <cellStyle name="Obično 3 3 3" xfId="814"/>
    <cellStyle name="Obično 3 3 3 2" xfId="815"/>
    <cellStyle name="Obično 3 3 3 2 2" xfId="816"/>
    <cellStyle name="Obično 3 3 3 2 3" xfId="817"/>
    <cellStyle name="Obično 3 3 3 3" xfId="818"/>
    <cellStyle name="Obično 3 3 3 3 2" xfId="819"/>
    <cellStyle name="Obično 3 3 3 4" xfId="820"/>
    <cellStyle name="Obično 3 3 3 5" xfId="821"/>
    <cellStyle name="Obično 3 3 4" xfId="822"/>
    <cellStyle name="Obično 3 3 4 2" xfId="823"/>
    <cellStyle name="Obično 3 3 4 3" xfId="824"/>
    <cellStyle name="Obično 3 3 5" xfId="825"/>
    <cellStyle name="Obično 3 3 5 2" xfId="826"/>
    <cellStyle name="Obično 3 3 6" xfId="827"/>
    <cellStyle name="Obično 3 3 7" xfId="828"/>
    <cellStyle name="Obično 3 4" xfId="829"/>
    <cellStyle name="Obično 3 5" xfId="830"/>
    <cellStyle name="Obično 3 6" xfId="831"/>
    <cellStyle name="Obično 3 7" xfId="832"/>
    <cellStyle name="Obično 4" xfId="833"/>
    <cellStyle name="Obično 4 2" xfId="834"/>
    <cellStyle name="Obično 4 2 2" xfId="835"/>
    <cellStyle name="Obično 4 3" xfId="836"/>
    <cellStyle name="Obično 5" xfId="837"/>
    <cellStyle name="Obično 5 2" xfId="838"/>
    <cellStyle name="Obično 5 2 2" xfId="839"/>
    <cellStyle name="Obično 5 3" xfId="840"/>
    <cellStyle name="Obično 5 4" xfId="841"/>
    <cellStyle name="Obično 6" xfId="842"/>
    <cellStyle name="Obično 6 2" xfId="843"/>
    <cellStyle name="Obično 7" xfId="844"/>
    <cellStyle name="Obično 7 2" xfId="845"/>
    <cellStyle name="Obično 7 2 2" xfId="846"/>
    <cellStyle name="Obično 7 3" xfId="847"/>
    <cellStyle name="Obično 8" xfId="848"/>
    <cellStyle name="Obično 8 2" xfId="849"/>
    <cellStyle name="Obično 8 3" xfId="850"/>
    <cellStyle name="Obično 8 4" xfId="851"/>
    <cellStyle name="Obično 9" xfId="852"/>
    <cellStyle name="Obično 9 2" xfId="853"/>
    <cellStyle name="Obično_5_Elektro ins" xfId="854"/>
    <cellStyle name="Odwiedzone hiperłącze_Cennik_A" xfId="1176"/>
    <cellStyle name="Output 1" xfId="855"/>
    <cellStyle name="Output 1 1" xfId="856"/>
    <cellStyle name="Output 2" xfId="857"/>
    <cellStyle name="Output 2 2" xfId="858"/>
    <cellStyle name="Output 2 3" xfId="1177"/>
    <cellStyle name="Percent 2" xfId="859"/>
    <cellStyle name="Percent 2 2" xfId="860"/>
    <cellStyle name="Percent 2 2 2" xfId="861"/>
    <cellStyle name="Percent 2 2 2 2" xfId="862"/>
    <cellStyle name="Percent 2 2 2 3" xfId="863"/>
    <cellStyle name="Percent 2 3" xfId="864"/>
    <cellStyle name="Percent 2 4" xfId="865"/>
    <cellStyle name="Percent 2 4 2" xfId="866"/>
    <cellStyle name="Percent 2 5" xfId="867"/>
    <cellStyle name="Percent 2 5 2" xfId="868"/>
    <cellStyle name="Percent 2 6" xfId="869"/>
    <cellStyle name="Percent 3" xfId="870"/>
    <cellStyle name="Percent 3 2" xfId="871"/>
    <cellStyle name="Percent 3 3" xfId="872"/>
    <cellStyle name="Postotak 2 2" xfId="873"/>
    <cellStyle name="Povezana ćelija" xfId="874"/>
    <cellStyle name="Povezana ćelija 1" xfId="875"/>
    <cellStyle name="Povezana ćelija 2" xfId="876"/>
    <cellStyle name="Provjera ćelije" xfId="877"/>
    <cellStyle name="Provjera ćelije 1" xfId="878"/>
    <cellStyle name="Provjera ćelije 2" xfId="879"/>
    <cellStyle name="redni brojevi" xfId="880"/>
    <cellStyle name="Result" xfId="881"/>
    <cellStyle name="Result2" xfId="882"/>
    <cellStyle name="RO" xfId="883"/>
    <cellStyle name="Schlecht" xfId="884"/>
    <cellStyle name="Standard" xfId="885"/>
    <cellStyle name="Standard 2" xfId="886"/>
    <cellStyle name="Stavka" xfId="887"/>
    <cellStyle name="Stil 1" xfId="888"/>
    <cellStyle name="Stil 1 2" xfId="889"/>
    <cellStyle name="Stil 1 3" xfId="1178"/>
    <cellStyle name="Style 1" xfId="890"/>
    <cellStyle name="Style 1 2" xfId="891"/>
    <cellStyle name="Tekst objašnjenja" xfId="892"/>
    <cellStyle name="Tekst objašnjenja 1" xfId="893"/>
    <cellStyle name="Tekst objašnjenja 2" xfId="894"/>
    <cellStyle name="Tekst upozorenja" xfId="895"/>
    <cellStyle name="Tekst upozorenja 1" xfId="896"/>
    <cellStyle name="Tekst upozorenja 2" xfId="897"/>
    <cellStyle name="Tekst upozorenja 2 2" xfId="898"/>
    <cellStyle name="Title 1" xfId="899"/>
    <cellStyle name="Title 1 1" xfId="900"/>
    <cellStyle name="Title 2" xfId="901"/>
    <cellStyle name="Title 2 2" xfId="1179"/>
    <cellStyle name="Total 1" xfId="902"/>
    <cellStyle name="Total 1 1" xfId="903"/>
    <cellStyle name="Total 2" xfId="904"/>
    <cellStyle name="Total 2 2" xfId="1180"/>
    <cellStyle name="Überschrift" xfId="905"/>
    <cellStyle name="Überschrift 1" xfId="906"/>
    <cellStyle name="Überschrift 2" xfId="907"/>
    <cellStyle name="Überschrift 3" xfId="908"/>
    <cellStyle name="Überschrift 4" xfId="909"/>
    <cellStyle name="Ukupni zbroj" xfId="910"/>
    <cellStyle name="Ukupni zbroj 1" xfId="911"/>
    <cellStyle name="Ukupni zbroj 2" xfId="912"/>
    <cellStyle name="Ukupno" xfId="913"/>
    <cellStyle name="ukupno 2" xfId="1181"/>
    <cellStyle name="Unos" xfId="914"/>
    <cellStyle name="Unos 1" xfId="915"/>
    <cellStyle name="Unos 2" xfId="916"/>
    <cellStyle name="Valuta 2 2" xfId="917"/>
    <cellStyle name="Verknüpfte Zelle" xfId="918"/>
    <cellStyle name="Walutowy [0]_Cennik_A" xfId="1182"/>
    <cellStyle name="Walutowy_Cennik_A" xfId="1183"/>
    <cellStyle name="Warnender Text" xfId="919"/>
    <cellStyle name="Warning Text 1" xfId="920"/>
    <cellStyle name="Warning Text 1 1" xfId="921"/>
    <cellStyle name="Warning Text 2" xfId="922"/>
    <cellStyle name="Warning Text 2 2" xfId="1184"/>
    <cellStyle name="zadnja" xfId="923"/>
    <cellStyle name="Zarez 10" xfId="924"/>
    <cellStyle name="Zarez 10 2" xfId="925"/>
    <cellStyle name="Zarez 10 3" xfId="926"/>
    <cellStyle name="Zarez 18" xfId="927"/>
    <cellStyle name="Zarez 18 2" xfId="928"/>
    <cellStyle name="Zarez 2" xfId="929"/>
    <cellStyle name="Zarez 2 10" xfId="930"/>
    <cellStyle name="Zarez 2 10 2" xfId="931"/>
    <cellStyle name="Zarez 2 10 3" xfId="932"/>
    <cellStyle name="Zarez 2 11" xfId="933"/>
    <cellStyle name="Zarez 2 11 2" xfId="934"/>
    <cellStyle name="Zarez 2 11 3" xfId="935"/>
    <cellStyle name="Zarez 2 12" xfId="936"/>
    <cellStyle name="Zarez 2 12 2" xfId="937"/>
    <cellStyle name="Zarez 2 12 3" xfId="938"/>
    <cellStyle name="Zarez 2 13" xfId="939"/>
    <cellStyle name="Zarez 2 13 2" xfId="940"/>
    <cellStyle name="Zarez 2 13 3" xfId="941"/>
    <cellStyle name="Zarez 2 14" xfId="942"/>
    <cellStyle name="Zarez 2 14 2" xfId="943"/>
    <cellStyle name="Zarez 2 14 3" xfId="944"/>
    <cellStyle name="Zarez 2 15" xfId="945"/>
    <cellStyle name="Zarez 2 15 2" xfId="946"/>
    <cellStyle name="Zarez 2 15 3" xfId="947"/>
    <cellStyle name="Zarez 2 16" xfId="948"/>
    <cellStyle name="Zarez 2 17" xfId="949"/>
    <cellStyle name="Zarez 2 18" xfId="950"/>
    <cellStyle name="Zarez 2 19" xfId="1021"/>
    <cellStyle name="Zarez 2 2" xfId="951"/>
    <cellStyle name="Zarez 2 2 2" xfId="952"/>
    <cellStyle name="Zarez 2 2 3" xfId="953"/>
    <cellStyle name="Zarez 2 2 4" xfId="954"/>
    <cellStyle name="Zarez 2 2 5" xfId="1022"/>
    <cellStyle name="Zarez 2 3" xfId="955"/>
    <cellStyle name="Zarez 2 3 2" xfId="956"/>
    <cellStyle name="Zarez 2 3 3" xfId="957"/>
    <cellStyle name="Zarez 2 4" xfId="958"/>
    <cellStyle name="Zarez 2 4 2" xfId="959"/>
    <cellStyle name="Zarez 2 4 3" xfId="960"/>
    <cellStyle name="Zarez 2 5" xfId="961"/>
    <cellStyle name="Zarez 2 5 2" xfId="962"/>
    <cellStyle name="Zarez 2 5 3" xfId="963"/>
    <cellStyle name="Zarez 2 6" xfId="964"/>
    <cellStyle name="Zarez 2 6 2" xfId="965"/>
    <cellStyle name="Zarez 2 6 3" xfId="966"/>
    <cellStyle name="Zarez 2 7" xfId="967"/>
    <cellStyle name="Zarez 2 7 2" xfId="968"/>
    <cellStyle name="Zarez 2 7 3" xfId="969"/>
    <cellStyle name="Zarez 2 8" xfId="970"/>
    <cellStyle name="Zarez 2 8 2" xfId="971"/>
    <cellStyle name="Zarez 2 8 3" xfId="972"/>
    <cellStyle name="Zarez 2 9" xfId="973"/>
    <cellStyle name="Zarez 2 9 2" xfId="974"/>
    <cellStyle name="Zarez 2 9 3" xfId="975"/>
    <cellStyle name="Zarez 3" xfId="976"/>
    <cellStyle name="Zarez 3 2" xfId="977"/>
    <cellStyle name="Zarez 4" xfId="1185"/>
    <cellStyle name="Zarez 5" xfId="978"/>
    <cellStyle name="Zelle überprüfen" xfId="979"/>
  </cellStyles>
  <dxfs count="0"/>
  <tableStyles count="0" defaultTableStyle="TableStyleMedium2" defaultPivotStyle="PivotStyleLight16"/>
  <colors>
    <mruColors>
      <color rgb="FFFFC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xdr:col>
      <xdr:colOff>148590</xdr:colOff>
      <xdr:row>0</xdr:row>
      <xdr:rowOff>0</xdr:rowOff>
    </xdr:from>
    <xdr:to>
      <xdr:col>5</xdr:col>
      <xdr:colOff>333321</xdr:colOff>
      <xdr:row>0</xdr:row>
      <xdr:rowOff>264560</xdr:rowOff>
    </xdr:to>
    <xdr:sp macro="" textlink="">
      <xdr:nvSpPr>
        <xdr:cNvPr id="2" name="TextBox 1"/>
        <xdr:cNvSpPr txBox="1"/>
      </xdr:nvSpPr>
      <xdr:spPr>
        <a:xfrm>
          <a:off x="657796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3" name="TextBox 2"/>
        <xdr:cNvSpPr txBox="1"/>
      </xdr:nvSpPr>
      <xdr:spPr>
        <a:xfrm>
          <a:off x="657796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4" name="TextBox 3"/>
        <xdr:cNvSpPr txBox="1"/>
      </xdr:nvSpPr>
      <xdr:spPr>
        <a:xfrm>
          <a:off x="657796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5" name="TextBox 4"/>
        <xdr:cNvSpPr txBox="1"/>
      </xdr:nvSpPr>
      <xdr:spPr>
        <a:xfrm>
          <a:off x="657796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10" name="TextBox 9"/>
        <xdr:cNvSpPr txBox="1"/>
      </xdr:nvSpPr>
      <xdr:spPr>
        <a:xfrm>
          <a:off x="657796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11" name="TextBox 10"/>
        <xdr:cNvSpPr txBox="1"/>
      </xdr:nvSpPr>
      <xdr:spPr>
        <a:xfrm>
          <a:off x="657796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12" name="TextBox 11"/>
        <xdr:cNvSpPr txBox="1"/>
      </xdr:nvSpPr>
      <xdr:spPr>
        <a:xfrm>
          <a:off x="657796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13" name="TextBox 12"/>
        <xdr:cNvSpPr txBox="1"/>
      </xdr:nvSpPr>
      <xdr:spPr>
        <a:xfrm>
          <a:off x="657796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148590</xdr:colOff>
      <xdr:row>0</xdr:row>
      <xdr:rowOff>0</xdr:rowOff>
    </xdr:from>
    <xdr:to>
      <xdr:col>5</xdr:col>
      <xdr:colOff>333321</xdr:colOff>
      <xdr:row>0</xdr:row>
      <xdr:rowOff>264560</xdr:rowOff>
    </xdr:to>
    <xdr:sp macro="" textlink="">
      <xdr:nvSpPr>
        <xdr:cNvPr id="2" name="TextBox 1"/>
        <xdr:cNvSpPr txBox="1"/>
      </xdr:nvSpPr>
      <xdr:spPr>
        <a:xfrm>
          <a:off x="662559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3" name="TextBox 2"/>
        <xdr:cNvSpPr txBox="1"/>
      </xdr:nvSpPr>
      <xdr:spPr>
        <a:xfrm>
          <a:off x="662559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4" name="TextBox 3"/>
        <xdr:cNvSpPr txBox="1"/>
      </xdr:nvSpPr>
      <xdr:spPr>
        <a:xfrm>
          <a:off x="662559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5" name="TextBox 4"/>
        <xdr:cNvSpPr txBox="1"/>
      </xdr:nvSpPr>
      <xdr:spPr>
        <a:xfrm>
          <a:off x="662559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6" name="TextBox 5"/>
        <xdr:cNvSpPr txBox="1"/>
      </xdr:nvSpPr>
      <xdr:spPr>
        <a:xfrm>
          <a:off x="662559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7" name="TextBox 6"/>
        <xdr:cNvSpPr txBox="1"/>
      </xdr:nvSpPr>
      <xdr:spPr>
        <a:xfrm>
          <a:off x="662559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8" name="TextBox 7"/>
        <xdr:cNvSpPr txBox="1"/>
      </xdr:nvSpPr>
      <xdr:spPr>
        <a:xfrm>
          <a:off x="662559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264560</xdr:rowOff>
    </xdr:to>
    <xdr:sp macro="" textlink="">
      <xdr:nvSpPr>
        <xdr:cNvPr id="9" name="TextBox 8"/>
        <xdr:cNvSpPr txBox="1"/>
      </xdr:nvSpPr>
      <xdr:spPr>
        <a:xfrm>
          <a:off x="662559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140735</xdr:rowOff>
    </xdr:to>
    <xdr:sp macro="" textlink="">
      <xdr:nvSpPr>
        <xdr:cNvPr id="10" name="TextBox 9"/>
        <xdr:cNvSpPr txBox="1"/>
      </xdr:nvSpPr>
      <xdr:spPr>
        <a:xfrm>
          <a:off x="662559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140735</xdr:rowOff>
    </xdr:to>
    <xdr:sp macro="" textlink="">
      <xdr:nvSpPr>
        <xdr:cNvPr id="11" name="TextBox 10"/>
        <xdr:cNvSpPr txBox="1"/>
      </xdr:nvSpPr>
      <xdr:spPr>
        <a:xfrm>
          <a:off x="662559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140735</xdr:rowOff>
    </xdr:to>
    <xdr:sp macro="" textlink="">
      <xdr:nvSpPr>
        <xdr:cNvPr id="12" name="TextBox 11"/>
        <xdr:cNvSpPr txBox="1"/>
      </xdr:nvSpPr>
      <xdr:spPr>
        <a:xfrm>
          <a:off x="662559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140735</xdr:rowOff>
    </xdr:to>
    <xdr:sp macro="" textlink="">
      <xdr:nvSpPr>
        <xdr:cNvPr id="13" name="TextBox 12"/>
        <xdr:cNvSpPr txBox="1"/>
      </xdr:nvSpPr>
      <xdr:spPr>
        <a:xfrm>
          <a:off x="662559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140735</xdr:rowOff>
    </xdr:to>
    <xdr:sp macro="" textlink="">
      <xdr:nvSpPr>
        <xdr:cNvPr id="14" name="TextBox 13"/>
        <xdr:cNvSpPr txBox="1"/>
      </xdr:nvSpPr>
      <xdr:spPr>
        <a:xfrm>
          <a:off x="662559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140735</xdr:rowOff>
    </xdr:to>
    <xdr:sp macro="" textlink="">
      <xdr:nvSpPr>
        <xdr:cNvPr id="15" name="TextBox 14"/>
        <xdr:cNvSpPr txBox="1"/>
      </xdr:nvSpPr>
      <xdr:spPr>
        <a:xfrm>
          <a:off x="662559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140735</xdr:rowOff>
    </xdr:to>
    <xdr:sp macro="" textlink="">
      <xdr:nvSpPr>
        <xdr:cNvPr id="16" name="TextBox 15"/>
        <xdr:cNvSpPr txBox="1"/>
      </xdr:nvSpPr>
      <xdr:spPr>
        <a:xfrm>
          <a:off x="662559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148590</xdr:colOff>
      <xdr:row>0</xdr:row>
      <xdr:rowOff>0</xdr:rowOff>
    </xdr:from>
    <xdr:to>
      <xdr:col>5</xdr:col>
      <xdr:colOff>333321</xdr:colOff>
      <xdr:row>0</xdr:row>
      <xdr:rowOff>140735</xdr:rowOff>
    </xdr:to>
    <xdr:sp macro="" textlink="">
      <xdr:nvSpPr>
        <xdr:cNvPr id="17" name="TextBox 16"/>
        <xdr:cNvSpPr txBox="1"/>
      </xdr:nvSpPr>
      <xdr:spPr>
        <a:xfrm>
          <a:off x="662559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OREL\Podaci\Users\Ivana\Desktop\224_IZ_A_KAquarium_tro&#353;kovnik_17.02.2015._CIJE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Građevinski"/>
      <sheetName val="I.C.Obrtnički"/>
      <sheetName val="I.D. Oprema"/>
      <sheetName val="Rekapitulacija GO+oprema"/>
      <sheetName val="I.A.Rusenja i demontaze"/>
      <sheetName val="Rekapitulacija GO+oprema+rusenj"/>
      <sheetName val="5. KRAJOBRAZ"/>
      <sheetName val="8.Građ trosk prometnice"/>
      <sheetName val="VII.A..VODOVOD I KANALIZACIJA"/>
      <sheetName val="Elektro"/>
      <sheetName val="DOJAVA POŽARA"/>
      <sheetName val="1-KLIMA KOMORE I VENTILATOR "/>
      <sheetName val="2-DISTRIBUCIJA ZRAKA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narodne-novine.nn.hr/clanci/sluzbeni/2013_06_78_161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topLeftCell="A16" zoomScale="96" zoomScaleNormal="100" zoomScaleSheetLayoutView="96" workbookViewId="0">
      <selection activeCell="G23" sqref="G23"/>
    </sheetView>
  </sheetViews>
  <sheetFormatPr defaultRowHeight="15"/>
  <cols>
    <col min="1" max="1" width="5.85546875" style="36" customWidth="1"/>
    <col min="2" max="2" width="53.85546875" customWidth="1"/>
    <col min="5" max="5" width="11.42578125" customWidth="1"/>
    <col min="6" max="6" width="14.42578125" style="35" customWidth="1"/>
  </cols>
  <sheetData>
    <row r="1" spans="1:7" ht="15" customHeight="1"/>
    <row r="2" spans="1:7" s="93" customFormat="1" ht="36" customHeight="1">
      <c r="A2" s="120"/>
      <c r="B2" s="124" t="s">
        <v>533</v>
      </c>
      <c r="C2" s="121"/>
      <c r="D2" s="122"/>
      <c r="E2" s="122"/>
      <c r="F2" s="123"/>
      <c r="G2" s="92"/>
    </row>
    <row r="3" spans="1:7" s="88" customFormat="1" ht="15" customHeight="1">
      <c r="A3" s="29"/>
      <c r="B3" s="28"/>
      <c r="C3" s="29"/>
      <c r="D3" s="30"/>
      <c r="E3" s="30"/>
      <c r="F3" s="34"/>
    </row>
    <row r="4" spans="1:7" s="93" customFormat="1" ht="15" customHeight="1">
      <c r="A4" s="125"/>
      <c r="B4" s="126" t="str">
        <f>'A1.Građevinski'!B3</f>
        <v>TROŠKOVNIK GRAĐEVINSKIH I OBRTNIČKIH RADOVA</v>
      </c>
      <c r="C4" s="127"/>
      <c r="D4" s="128"/>
      <c r="E4" s="128"/>
      <c r="F4" s="129"/>
      <c r="G4" s="92"/>
    </row>
    <row r="5" spans="1:7" s="93" customFormat="1" ht="15" customHeight="1">
      <c r="A5" s="130"/>
      <c r="B5" s="126" t="s">
        <v>534</v>
      </c>
      <c r="C5" s="127"/>
      <c r="D5" s="128"/>
      <c r="E5" s="128"/>
      <c r="F5" s="129"/>
      <c r="G5" s="92"/>
    </row>
    <row r="6" spans="1:7" s="89" customFormat="1" ht="15" customHeight="1">
      <c r="A6" s="90"/>
      <c r="B6" s="91"/>
      <c r="C6" s="32"/>
      <c r="D6" s="33"/>
      <c r="E6" s="33"/>
      <c r="F6" s="155"/>
    </row>
    <row r="7" spans="1:7" s="89" customFormat="1" ht="15" customHeight="1">
      <c r="A7" s="90" t="str">
        <f>'A1.Građevinski'!A79</f>
        <v>A1.</v>
      </c>
      <c r="B7" s="91" t="str">
        <f>'A1.Građevinski'!B79</f>
        <v>GRAĐEVINSKI RADOVI</v>
      </c>
      <c r="C7" s="32"/>
      <c r="D7" s="33"/>
      <c r="E7" s="33"/>
      <c r="F7" s="155"/>
    </row>
    <row r="8" spans="1:7" s="88" customFormat="1" ht="15" customHeight="1">
      <c r="A8" s="29" t="s">
        <v>524</v>
      </c>
      <c r="B8" s="28" t="str">
        <f>'A1.Građevinski'!B81</f>
        <v>RUŠENJA I DEMONTAŽE</v>
      </c>
      <c r="C8" s="29"/>
      <c r="D8" s="30"/>
      <c r="E8" s="30"/>
      <c r="F8" s="156"/>
    </row>
    <row r="9" spans="1:7" s="88" customFormat="1">
      <c r="A9" s="29" t="s">
        <v>525</v>
      </c>
      <c r="B9" s="28" t="str">
        <f>'A1.Građevinski'!B135</f>
        <v>ZIDARSKI RADOVI</v>
      </c>
      <c r="C9" s="29"/>
      <c r="D9" s="30"/>
      <c r="E9" s="30"/>
      <c r="F9" s="156"/>
    </row>
    <row r="10" spans="1:7" s="88" customFormat="1">
      <c r="A10" s="112" t="s">
        <v>526</v>
      </c>
      <c r="B10" s="113" t="s">
        <v>72</v>
      </c>
      <c r="C10" s="112"/>
      <c r="D10" s="114"/>
      <c r="E10" s="114"/>
      <c r="F10" s="157"/>
    </row>
    <row r="11" spans="1:7" s="89" customFormat="1">
      <c r="A11" s="90" t="str">
        <f>A7</f>
        <v>A1.</v>
      </c>
      <c r="B11" s="91" t="str">
        <f>LEFT(B7,100)&amp;" UKUPNO:"</f>
        <v>GRAĐEVINSKI RADOVI UKUPNO:</v>
      </c>
      <c r="C11" s="32"/>
      <c r="D11" s="33"/>
      <c r="E11" s="33"/>
      <c r="F11" s="155"/>
    </row>
    <row r="12" spans="1:7" s="88" customFormat="1">
      <c r="A12" s="29"/>
      <c r="B12" s="28"/>
      <c r="C12" s="29"/>
      <c r="D12" s="30"/>
      <c r="E12" s="30"/>
      <c r="F12" s="156"/>
    </row>
    <row r="13" spans="1:7" s="89" customFormat="1">
      <c r="A13" s="32" t="str">
        <f>'A2. Obrtnički'!A3</f>
        <v>A2.</v>
      </c>
      <c r="B13" s="31" t="str">
        <f>'A2. Obrtnički'!B3</f>
        <v>OBRTNIČKI RADOVI</v>
      </c>
      <c r="C13" s="32"/>
      <c r="D13" s="33"/>
      <c r="E13" s="33"/>
      <c r="F13" s="155"/>
    </row>
    <row r="14" spans="1:7" s="88" customFormat="1">
      <c r="A14" s="29" t="s">
        <v>527</v>
      </c>
      <c r="B14" s="28" t="str">
        <f>'A2. Obrtnički'!B5</f>
        <v>PODOPOLAGAČKI RADOVI</v>
      </c>
      <c r="C14" s="29"/>
      <c r="D14" s="30"/>
      <c r="E14" s="30"/>
      <c r="F14" s="156"/>
    </row>
    <row r="15" spans="1:7" s="88" customFormat="1">
      <c r="A15" s="29" t="s">
        <v>528</v>
      </c>
      <c r="B15" s="28" t="str">
        <f>'A2. Obrtnički'!B63</f>
        <v>SOBOSLIKARSKO- LIČILAČKI RADOVI</v>
      </c>
      <c r="C15" s="29"/>
      <c r="D15" s="30"/>
      <c r="E15" s="30"/>
      <c r="F15" s="156"/>
    </row>
    <row r="16" spans="1:7" s="88" customFormat="1">
      <c r="A16" s="112" t="s">
        <v>530</v>
      </c>
      <c r="B16" s="113" t="s">
        <v>338</v>
      </c>
      <c r="C16" s="112"/>
      <c r="D16" s="114"/>
      <c r="E16" s="114"/>
      <c r="F16" s="163"/>
    </row>
    <row r="17" spans="1:7" s="88" customFormat="1">
      <c r="A17" s="29" t="s">
        <v>531</v>
      </c>
      <c r="B17" s="28" t="s">
        <v>374</v>
      </c>
      <c r="C17" s="29"/>
      <c r="D17" s="30"/>
      <c r="E17" s="30"/>
      <c r="F17" s="156"/>
    </row>
    <row r="18" spans="1:7" s="88" customFormat="1">
      <c r="A18" s="29" t="s">
        <v>532</v>
      </c>
      <c r="B18" s="28" t="s">
        <v>505</v>
      </c>
      <c r="C18" s="29"/>
      <c r="D18" s="30"/>
      <c r="E18" s="30"/>
      <c r="F18" s="156"/>
    </row>
    <row r="19" spans="1:7" s="88" customFormat="1">
      <c r="A19" s="112" t="s">
        <v>598</v>
      </c>
      <c r="B19" s="113" t="s">
        <v>477</v>
      </c>
      <c r="C19" s="112"/>
      <c r="D19" s="114"/>
      <c r="E19" s="114"/>
      <c r="F19" s="157"/>
    </row>
    <row r="20" spans="1:7" s="88" customFormat="1">
      <c r="A20" s="112" t="s">
        <v>599</v>
      </c>
      <c r="B20" s="113" t="s">
        <v>523</v>
      </c>
      <c r="C20" s="112"/>
      <c r="D20" s="114"/>
      <c r="E20" s="114"/>
      <c r="F20" s="157"/>
    </row>
    <row r="21" spans="1:7" s="88" customFormat="1">
      <c r="A21" s="112" t="s">
        <v>600</v>
      </c>
      <c r="B21" s="113" t="s">
        <v>601</v>
      </c>
      <c r="C21" s="112"/>
      <c r="D21" s="114"/>
      <c r="E21" s="114"/>
      <c r="F21" s="157"/>
    </row>
    <row r="22" spans="1:7" s="89" customFormat="1">
      <c r="A22" s="90" t="str">
        <f>A13</f>
        <v>A2.</v>
      </c>
      <c r="B22" s="91" t="str">
        <f>LEFT(B13,100)&amp;" UKUPNO:"</f>
        <v>OBRTNIČKI RADOVI UKUPNO:</v>
      </c>
      <c r="C22" s="32"/>
      <c r="D22" s="33"/>
      <c r="E22" s="33"/>
      <c r="F22" s="155"/>
    </row>
    <row r="23" spans="1:7" s="88" customFormat="1" ht="15.75" thickBot="1">
      <c r="A23" s="29"/>
      <c r="B23" s="28"/>
      <c r="C23" s="29"/>
      <c r="D23" s="30"/>
      <c r="E23" s="30"/>
      <c r="F23" s="156"/>
    </row>
    <row r="24" spans="1:7" s="96" customFormat="1" ht="15" customHeight="1">
      <c r="A24" s="131"/>
      <c r="B24" s="132" t="s">
        <v>529</v>
      </c>
      <c r="C24" s="132"/>
      <c r="D24" s="132"/>
      <c r="E24" s="132"/>
      <c r="F24" s="158"/>
      <c r="G24" s="95"/>
    </row>
    <row r="25" spans="1:7" s="96" customFormat="1" ht="15" customHeight="1">
      <c r="A25" s="133"/>
      <c r="B25" s="134" t="s">
        <v>503</v>
      </c>
      <c r="C25" s="134"/>
      <c r="D25" s="134"/>
      <c r="E25" s="134"/>
      <c r="F25" s="159"/>
      <c r="G25" s="95"/>
    </row>
    <row r="26" spans="1:7" s="96" customFormat="1" ht="15" customHeight="1" thickBot="1">
      <c r="A26" s="135"/>
      <c r="B26" s="136" t="s">
        <v>607</v>
      </c>
      <c r="C26" s="136"/>
      <c r="D26" s="136"/>
      <c r="E26" s="136"/>
      <c r="F26" s="160"/>
      <c r="G26" s="95"/>
    </row>
    <row r="27" spans="1:7" s="88" customFormat="1" ht="15.75" thickTop="1">
      <c r="A27" s="115"/>
      <c r="B27" s="116"/>
      <c r="C27" s="115"/>
      <c r="D27" s="117"/>
      <c r="E27" s="117"/>
      <c r="F27" s="118"/>
    </row>
    <row r="28" spans="1:7" s="88" customFormat="1">
      <c r="A28" s="29"/>
      <c r="B28" s="28"/>
      <c r="C28" s="29"/>
      <c r="D28" s="30"/>
      <c r="E28" s="30"/>
      <c r="F28" s="34"/>
    </row>
  </sheetData>
  <pageMargins left="0.70866141732283472" right="0.70866141732283472" top="0.74803149606299213" bottom="0.74803149606299213" header="0.31496062992125984" footer="0.31496062992125984"/>
  <pageSetup paperSize="9" scale="80" orientation="portrait" r:id="rId1"/>
  <headerFooter>
    <oddHeader>&amp;CREKAPITULACIJA&amp;Rdatum:
studeni 2020.</oddHeader>
    <oddFooter>&amp;LInvestitor:
Grad Labin&amp;CSanacija i konzervacija dijela 'tople veze' 
industrijskog sklopa na Pijacalu&amp;Rstranica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801"/>
  <sheetViews>
    <sheetView showZeros="0" tabSelected="1" view="pageBreakPreview" zoomScale="120" zoomScaleNormal="100" zoomScaleSheetLayoutView="120" zoomScalePageLayoutView="90" workbookViewId="0">
      <pane ySplit="1" topLeftCell="A107" activePane="bottomLeft" state="frozen"/>
      <selection pane="bottomLeft" activeCell="I120" sqref="I119:I120"/>
    </sheetView>
  </sheetViews>
  <sheetFormatPr defaultRowHeight="11.25"/>
  <cols>
    <col min="1" max="1" width="9" style="235" customWidth="1"/>
    <col min="2" max="2" width="55.28515625" style="236" customWidth="1"/>
    <col min="3" max="3" width="10.7109375" style="237" customWidth="1"/>
    <col min="4" max="4" width="10.7109375" style="25" customWidth="1"/>
    <col min="5" max="5" width="11.42578125" style="238" customWidth="1"/>
    <col min="6" max="6" width="11" style="25" customWidth="1"/>
    <col min="7" max="7" width="19.85546875" style="62" hidden="1" customWidth="1"/>
    <col min="8" max="8" width="9.140625" style="26"/>
    <col min="9" max="9" width="102.28515625" style="1" customWidth="1"/>
    <col min="10" max="16384" width="9.140625" style="1"/>
  </cols>
  <sheetData>
    <row r="1" spans="1:8" s="79" customFormat="1" ht="26.25" customHeight="1" thickTop="1" thickBot="1">
      <c r="A1" s="81" t="s">
        <v>318</v>
      </c>
      <c r="B1" s="81" t="s">
        <v>319</v>
      </c>
      <c r="C1" s="81" t="s">
        <v>320</v>
      </c>
      <c r="D1" s="82" t="s">
        <v>321</v>
      </c>
      <c r="E1" s="83" t="s">
        <v>322</v>
      </c>
      <c r="F1" s="82" t="s">
        <v>323</v>
      </c>
      <c r="G1" s="80" t="s">
        <v>202</v>
      </c>
      <c r="H1" s="78"/>
    </row>
    <row r="2" spans="1:8" ht="12" thickTop="1">
      <c r="A2" s="173"/>
      <c r="B2" s="177"/>
      <c r="C2" s="175"/>
      <c r="D2" s="3"/>
      <c r="E2" s="2"/>
      <c r="F2" s="3"/>
      <c r="G2" s="40"/>
    </row>
    <row r="3" spans="1:8" s="4" customFormat="1">
      <c r="A3" s="137" t="s">
        <v>204</v>
      </c>
      <c r="B3" s="138" t="s">
        <v>203</v>
      </c>
      <c r="C3" s="178"/>
      <c r="D3" s="140"/>
      <c r="E3" s="139"/>
      <c r="F3" s="140"/>
      <c r="G3" s="41"/>
      <c r="H3" s="26"/>
    </row>
    <row r="4" spans="1:8" s="5" customFormat="1">
      <c r="A4" s="173"/>
      <c r="B4" s="179"/>
      <c r="C4" s="175"/>
      <c r="D4" s="3"/>
      <c r="E4" s="2"/>
      <c r="F4" s="3"/>
      <c r="G4" s="42"/>
      <c r="H4" s="37"/>
    </row>
    <row r="5" spans="1:8" s="4" customFormat="1">
      <c r="A5" s="173"/>
      <c r="B5" s="179" t="s">
        <v>14</v>
      </c>
      <c r="C5" s="175"/>
      <c r="D5" s="3"/>
      <c r="E5" s="2"/>
      <c r="F5" s="3"/>
      <c r="G5" s="42"/>
      <c r="H5" s="26"/>
    </row>
    <row r="6" spans="1:8" s="4" customFormat="1">
      <c r="A6" s="173"/>
      <c r="B6" s="177"/>
      <c r="C6" s="175"/>
      <c r="D6" s="3"/>
      <c r="E6" s="2"/>
      <c r="F6" s="3"/>
      <c r="G6" s="42"/>
      <c r="H6" s="26"/>
    </row>
    <row r="7" spans="1:8" s="4" customFormat="1" ht="112.5">
      <c r="A7" s="173"/>
      <c r="B7" s="177" t="s">
        <v>153</v>
      </c>
      <c r="C7" s="175"/>
      <c r="D7" s="3"/>
      <c r="E7" s="2"/>
      <c r="F7" s="3"/>
      <c r="G7" s="42"/>
      <c r="H7" s="26"/>
    </row>
    <row r="8" spans="1:8" s="6" customFormat="1" ht="141" customHeight="1">
      <c r="A8" s="180"/>
      <c r="B8" s="181" t="s">
        <v>667</v>
      </c>
      <c r="C8" s="182"/>
      <c r="D8" s="183"/>
      <c r="E8" s="164"/>
      <c r="F8" s="184"/>
      <c r="G8" s="42"/>
      <c r="H8" s="38"/>
    </row>
    <row r="9" spans="1:8" s="6" customFormat="1" ht="191.25">
      <c r="A9" s="185"/>
      <c r="B9" s="186" t="s">
        <v>668</v>
      </c>
      <c r="C9" s="187"/>
      <c r="D9" s="188"/>
      <c r="E9" s="165"/>
      <c r="F9" s="189"/>
      <c r="G9" s="42"/>
      <c r="H9" s="38"/>
    </row>
    <row r="10" spans="1:8" s="6" customFormat="1" ht="67.5">
      <c r="A10" s="185"/>
      <c r="B10" s="186" t="s">
        <v>669</v>
      </c>
      <c r="C10" s="187"/>
      <c r="D10" s="188"/>
      <c r="E10" s="165"/>
      <c r="F10" s="189"/>
      <c r="G10" s="42"/>
      <c r="H10" s="38"/>
    </row>
    <row r="11" spans="1:8" s="4" customFormat="1" ht="213.75">
      <c r="A11" s="173"/>
      <c r="B11" s="177" t="s">
        <v>91</v>
      </c>
      <c r="C11" s="175"/>
      <c r="D11" s="3"/>
      <c r="E11" s="2"/>
      <c r="F11" s="3"/>
      <c r="G11" s="42"/>
      <c r="H11" s="26"/>
    </row>
    <row r="12" spans="1:8" s="4" customFormat="1" ht="22.5">
      <c r="A12" s="173"/>
      <c r="B12" s="177" t="s">
        <v>670</v>
      </c>
      <c r="C12" s="175"/>
      <c r="D12" s="3"/>
      <c r="E12" s="2"/>
      <c r="F12" s="3"/>
      <c r="G12" s="42"/>
      <c r="H12" s="26"/>
    </row>
    <row r="13" spans="1:8" s="4" customFormat="1" ht="33.75">
      <c r="A13" s="173"/>
      <c r="B13" s="177" t="s">
        <v>15</v>
      </c>
      <c r="C13" s="175"/>
      <c r="D13" s="3"/>
      <c r="E13" s="2"/>
      <c r="F13" s="3"/>
      <c r="G13" s="42"/>
      <c r="H13" s="26"/>
    </row>
    <row r="14" spans="1:8" s="4" customFormat="1" ht="33.75">
      <c r="A14" s="173"/>
      <c r="B14" s="177" t="s">
        <v>99</v>
      </c>
      <c r="C14" s="175"/>
      <c r="D14" s="3"/>
      <c r="E14" s="2"/>
      <c r="F14" s="3"/>
      <c r="G14" s="42"/>
      <c r="H14" s="26"/>
    </row>
    <row r="15" spans="1:8" s="4" customFormat="1" ht="22.5">
      <c r="A15" s="173"/>
      <c r="B15" s="177" t="s">
        <v>16</v>
      </c>
      <c r="C15" s="175"/>
      <c r="D15" s="3"/>
      <c r="E15" s="2"/>
      <c r="F15" s="3"/>
      <c r="G15" s="42"/>
      <c r="H15" s="26"/>
    </row>
    <row r="16" spans="1:8" s="4" customFormat="1" ht="67.5">
      <c r="A16" s="173"/>
      <c r="B16" s="177" t="s">
        <v>92</v>
      </c>
      <c r="C16" s="175"/>
      <c r="D16" s="3"/>
      <c r="E16" s="2"/>
      <c r="F16" s="3"/>
      <c r="G16" s="42"/>
      <c r="H16" s="26"/>
    </row>
    <row r="17" spans="1:8" s="4" customFormat="1" ht="22.5">
      <c r="A17" s="173"/>
      <c r="B17" s="177" t="s">
        <v>17</v>
      </c>
      <c r="C17" s="175"/>
      <c r="D17" s="3"/>
      <c r="E17" s="2"/>
      <c r="F17" s="3"/>
      <c r="G17" s="42"/>
      <c r="H17" s="26"/>
    </row>
    <row r="18" spans="1:8" s="4" customFormat="1" ht="22.5">
      <c r="A18" s="173"/>
      <c r="B18" s="177" t="s">
        <v>18</v>
      </c>
      <c r="C18" s="175"/>
      <c r="D18" s="3"/>
      <c r="E18" s="2"/>
      <c r="F18" s="3"/>
      <c r="G18" s="42"/>
      <c r="H18" s="26"/>
    </row>
    <row r="19" spans="1:8" s="4" customFormat="1" ht="22.5">
      <c r="A19" s="173"/>
      <c r="B19" s="177" t="s">
        <v>19</v>
      </c>
      <c r="C19" s="175"/>
      <c r="D19" s="3"/>
      <c r="E19" s="2"/>
      <c r="F19" s="3"/>
      <c r="G19" s="42"/>
      <c r="H19" s="26"/>
    </row>
    <row r="20" spans="1:8" s="4" customFormat="1" ht="33.75">
      <c r="A20" s="173"/>
      <c r="B20" s="177" t="s">
        <v>154</v>
      </c>
      <c r="C20" s="175"/>
      <c r="D20" s="3"/>
      <c r="E20" s="2"/>
      <c r="F20" s="3"/>
      <c r="G20" s="42"/>
      <c r="H20" s="26"/>
    </row>
    <row r="21" spans="1:8" s="4" customFormat="1" ht="22.5">
      <c r="A21" s="173"/>
      <c r="B21" s="177" t="s">
        <v>20</v>
      </c>
      <c r="C21" s="175"/>
      <c r="D21" s="3"/>
      <c r="E21" s="2"/>
      <c r="F21" s="3"/>
      <c r="G21" s="42"/>
      <c r="H21" s="26"/>
    </row>
    <row r="22" spans="1:8" s="4" customFormat="1" ht="22.5">
      <c r="A22" s="173"/>
      <c r="B22" s="177" t="s">
        <v>21</v>
      </c>
      <c r="C22" s="175"/>
      <c r="D22" s="3"/>
      <c r="E22" s="2"/>
      <c r="F22" s="3"/>
      <c r="G22" s="42"/>
      <c r="H22" s="26"/>
    </row>
    <row r="23" spans="1:8" s="4" customFormat="1" ht="22.5">
      <c r="A23" s="173"/>
      <c r="B23" s="177" t="s">
        <v>22</v>
      </c>
      <c r="C23" s="175"/>
      <c r="D23" s="3"/>
      <c r="E23" s="2"/>
      <c r="F23" s="3"/>
      <c r="G23" s="42"/>
      <c r="H23" s="26"/>
    </row>
    <row r="24" spans="1:8" s="4" customFormat="1" ht="45">
      <c r="A24" s="190"/>
      <c r="B24" s="191" t="s">
        <v>155</v>
      </c>
      <c r="C24" s="192"/>
      <c r="D24" s="8"/>
      <c r="E24" s="7"/>
      <c r="F24" s="8"/>
      <c r="G24" s="42"/>
      <c r="H24" s="26"/>
    </row>
    <row r="25" spans="1:8" s="6" customFormat="1" ht="56.25">
      <c r="A25" s="193"/>
      <c r="B25" s="191" t="s">
        <v>134</v>
      </c>
      <c r="C25" s="194"/>
      <c r="D25" s="194"/>
      <c r="E25" s="166"/>
      <c r="F25" s="194"/>
      <c r="G25" s="42"/>
      <c r="H25" s="38"/>
    </row>
    <row r="26" spans="1:8" s="6" customFormat="1" ht="56.25">
      <c r="A26" s="193"/>
      <c r="B26" s="191" t="s">
        <v>135</v>
      </c>
      <c r="C26" s="194"/>
      <c r="D26" s="194"/>
      <c r="E26" s="166"/>
      <c r="F26" s="194"/>
      <c r="G26" s="42"/>
      <c r="H26" s="38"/>
    </row>
    <row r="27" spans="1:8" s="6" customFormat="1" ht="45">
      <c r="A27" s="193"/>
      <c r="B27" s="191" t="s">
        <v>136</v>
      </c>
      <c r="C27" s="194"/>
      <c r="D27" s="194"/>
      <c r="E27" s="166"/>
      <c r="F27" s="194"/>
      <c r="G27" s="42"/>
      <c r="H27" s="38"/>
    </row>
    <row r="28" spans="1:8" s="4" customFormat="1">
      <c r="A28" s="190"/>
      <c r="B28" s="191" t="s">
        <v>23</v>
      </c>
      <c r="C28" s="192"/>
      <c r="D28" s="8"/>
      <c r="E28" s="7"/>
      <c r="F28" s="8"/>
      <c r="G28" s="42"/>
      <c r="H28" s="26"/>
    </row>
    <row r="29" spans="1:8" s="10" customFormat="1">
      <c r="A29" s="190" t="s">
        <v>13</v>
      </c>
      <c r="B29" s="195" t="s">
        <v>24</v>
      </c>
      <c r="C29" s="196"/>
      <c r="D29" s="9"/>
      <c r="E29" s="7"/>
      <c r="F29" s="9"/>
      <c r="G29" s="42"/>
      <c r="H29" s="27"/>
    </row>
    <row r="30" spans="1:8" s="4" customFormat="1" ht="67.5">
      <c r="A30" s="190"/>
      <c r="B30" s="191" t="s">
        <v>156</v>
      </c>
      <c r="C30" s="192"/>
      <c r="D30" s="8"/>
      <c r="E30" s="7"/>
      <c r="F30" s="8"/>
      <c r="G30" s="42"/>
      <c r="H30" s="26"/>
    </row>
    <row r="31" spans="1:8" s="4" customFormat="1" ht="45">
      <c r="A31" s="173"/>
      <c r="B31" s="177" t="s">
        <v>25</v>
      </c>
      <c r="C31" s="175"/>
      <c r="D31" s="3"/>
      <c r="E31" s="2"/>
      <c r="F31" s="3"/>
      <c r="G31" s="42"/>
      <c r="H31" s="26"/>
    </row>
    <row r="32" spans="1:8" s="4" customFormat="1" ht="67.5">
      <c r="A32" s="173"/>
      <c r="B32" s="177" t="s">
        <v>157</v>
      </c>
      <c r="C32" s="175"/>
      <c r="D32" s="3"/>
      <c r="E32" s="2"/>
      <c r="F32" s="3"/>
      <c r="G32" s="42"/>
      <c r="H32" s="26"/>
    </row>
    <row r="33" spans="1:8" s="10" customFormat="1">
      <c r="A33" s="173" t="s">
        <v>26</v>
      </c>
      <c r="B33" s="179" t="s">
        <v>27</v>
      </c>
      <c r="C33" s="197"/>
      <c r="D33" s="12"/>
      <c r="E33" s="2"/>
      <c r="F33" s="12"/>
      <c r="G33" s="42"/>
      <c r="H33" s="27"/>
    </row>
    <row r="34" spans="1:8" s="4" customFormat="1" ht="33.75">
      <c r="A34" s="173"/>
      <c r="B34" s="177" t="s">
        <v>28</v>
      </c>
      <c r="C34" s="175"/>
      <c r="D34" s="3"/>
      <c r="E34" s="2"/>
      <c r="F34" s="3"/>
      <c r="G34" s="42"/>
      <c r="H34" s="26"/>
    </row>
    <row r="35" spans="1:8" s="4" customFormat="1" ht="22.5">
      <c r="A35" s="173"/>
      <c r="B35" s="177" t="s">
        <v>29</v>
      </c>
      <c r="C35" s="175"/>
      <c r="D35" s="3"/>
      <c r="E35" s="2"/>
      <c r="F35" s="3"/>
      <c r="G35" s="42"/>
      <c r="H35" s="26"/>
    </row>
    <row r="36" spans="1:8" s="10" customFormat="1">
      <c r="A36" s="173" t="s">
        <v>30</v>
      </c>
      <c r="B36" s="179" t="s">
        <v>77</v>
      </c>
      <c r="C36" s="197"/>
      <c r="D36" s="12"/>
      <c r="E36" s="2"/>
      <c r="F36" s="12"/>
      <c r="G36" s="42"/>
      <c r="H36" s="27"/>
    </row>
    <row r="37" spans="1:8" s="4" customFormat="1" ht="22.5">
      <c r="A37" s="173"/>
      <c r="B37" s="177" t="s">
        <v>158</v>
      </c>
      <c r="C37" s="175"/>
      <c r="D37" s="3"/>
      <c r="E37" s="2"/>
      <c r="F37" s="3"/>
      <c r="G37" s="42"/>
      <c r="H37" s="26"/>
    </row>
    <row r="38" spans="1:8" s="4" customFormat="1" ht="22.5">
      <c r="A38" s="173"/>
      <c r="B38" s="177" t="s">
        <v>101</v>
      </c>
      <c r="C38" s="175"/>
      <c r="D38" s="3"/>
      <c r="E38" s="2"/>
      <c r="F38" s="3"/>
      <c r="G38" s="42"/>
      <c r="H38" s="26"/>
    </row>
    <row r="39" spans="1:8" s="4" customFormat="1" ht="22.5">
      <c r="A39" s="173"/>
      <c r="B39" s="177" t="s">
        <v>102</v>
      </c>
      <c r="C39" s="175"/>
      <c r="D39" s="3"/>
      <c r="E39" s="2"/>
      <c r="F39" s="3"/>
      <c r="G39" s="42"/>
      <c r="H39" s="26"/>
    </row>
    <row r="40" spans="1:8" s="4" customFormat="1" ht="45">
      <c r="A40" s="173"/>
      <c r="B40" s="177" t="s">
        <v>103</v>
      </c>
      <c r="C40" s="175"/>
      <c r="D40" s="3"/>
      <c r="E40" s="2"/>
      <c r="F40" s="3"/>
      <c r="G40" s="42"/>
      <c r="H40" s="26"/>
    </row>
    <row r="41" spans="1:8" s="10" customFormat="1">
      <c r="A41" s="173" t="s">
        <v>31</v>
      </c>
      <c r="B41" s="179" t="s">
        <v>78</v>
      </c>
      <c r="C41" s="197"/>
      <c r="D41" s="12"/>
      <c r="E41" s="2"/>
      <c r="F41" s="12"/>
      <c r="G41" s="42"/>
      <c r="H41" s="27"/>
    </row>
    <row r="42" spans="1:8" s="4" customFormat="1" ht="45">
      <c r="A42" s="173"/>
      <c r="B42" s="177" t="s">
        <v>159</v>
      </c>
      <c r="C42" s="175"/>
      <c r="D42" s="3"/>
      <c r="E42" s="2"/>
      <c r="F42" s="3"/>
      <c r="G42" s="42"/>
      <c r="H42" s="26"/>
    </row>
    <row r="43" spans="1:8" s="4" customFormat="1" ht="56.25">
      <c r="A43" s="173"/>
      <c r="B43" s="177" t="s">
        <v>104</v>
      </c>
      <c r="C43" s="175"/>
      <c r="D43" s="3"/>
      <c r="E43" s="2"/>
      <c r="F43" s="3"/>
      <c r="G43" s="42"/>
      <c r="H43" s="26"/>
    </row>
    <row r="44" spans="1:8" s="10" customFormat="1">
      <c r="A44" s="173" t="s">
        <v>32</v>
      </c>
      <c r="B44" s="179" t="s">
        <v>79</v>
      </c>
      <c r="C44" s="197"/>
      <c r="D44" s="12"/>
      <c r="E44" s="2"/>
      <c r="F44" s="12"/>
      <c r="G44" s="42"/>
      <c r="H44" s="27"/>
    </row>
    <row r="45" spans="1:8" s="4" customFormat="1" ht="22.5">
      <c r="A45" s="173"/>
      <c r="B45" s="177" t="s">
        <v>152</v>
      </c>
      <c r="C45" s="175"/>
      <c r="D45" s="3"/>
      <c r="E45" s="2"/>
      <c r="F45" s="3"/>
      <c r="G45" s="42"/>
      <c r="H45" s="26"/>
    </row>
    <row r="46" spans="1:8" s="10" customFormat="1">
      <c r="A46" s="173" t="s">
        <v>33</v>
      </c>
      <c r="B46" s="179" t="s">
        <v>80</v>
      </c>
      <c r="C46" s="197"/>
      <c r="D46" s="12"/>
      <c r="E46" s="2"/>
      <c r="F46" s="12"/>
      <c r="G46" s="42"/>
      <c r="H46" s="27"/>
    </row>
    <row r="47" spans="1:8" s="4" customFormat="1" ht="90">
      <c r="A47" s="173"/>
      <c r="B47" s="177" t="s">
        <v>105</v>
      </c>
      <c r="C47" s="175"/>
      <c r="D47" s="3"/>
      <c r="E47" s="2"/>
      <c r="F47" s="3"/>
      <c r="G47" s="42"/>
      <c r="H47" s="26"/>
    </row>
    <row r="48" spans="1:8" s="4" customFormat="1" ht="33.75">
      <c r="A48" s="173"/>
      <c r="B48" s="177" t="s">
        <v>160</v>
      </c>
      <c r="C48" s="175"/>
      <c r="D48" s="3"/>
      <c r="E48" s="2"/>
      <c r="F48" s="3"/>
      <c r="G48" s="42"/>
      <c r="H48" s="26"/>
    </row>
    <row r="49" spans="1:8" s="10" customFormat="1">
      <c r="A49" s="173" t="s">
        <v>34</v>
      </c>
      <c r="B49" s="179" t="s">
        <v>170</v>
      </c>
      <c r="C49" s="197"/>
      <c r="D49" s="12"/>
      <c r="E49" s="2"/>
      <c r="F49" s="12"/>
      <c r="G49" s="42"/>
      <c r="H49" s="27"/>
    </row>
    <row r="50" spans="1:8" s="4" customFormat="1" ht="22.5">
      <c r="A50" s="173"/>
      <c r="B50" s="177" t="s">
        <v>35</v>
      </c>
      <c r="C50" s="175"/>
      <c r="D50" s="3"/>
      <c r="E50" s="2"/>
      <c r="F50" s="3"/>
      <c r="G50" s="42"/>
      <c r="H50" s="26"/>
    </row>
    <row r="51" spans="1:8" s="4" customFormat="1" ht="22.5">
      <c r="A51" s="173"/>
      <c r="B51" s="177" t="s">
        <v>36</v>
      </c>
      <c r="C51" s="175"/>
      <c r="D51" s="3"/>
      <c r="E51" s="2"/>
      <c r="F51" s="3"/>
      <c r="G51" s="42"/>
      <c r="H51" s="26"/>
    </row>
    <row r="52" spans="1:8" s="4" customFormat="1" ht="22.5">
      <c r="A52" s="173"/>
      <c r="B52" s="177" t="s">
        <v>37</v>
      </c>
      <c r="C52" s="175"/>
      <c r="D52" s="3"/>
      <c r="E52" s="2"/>
      <c r="F52" s="3"/>
      <c r="G52" s="42"/>
      <c r="H52" s="26"/>
    </row>
    <row r="53" spans="1:8" s="4" customFormat="1" ht="22.5">
      <c r="A53" s="173"/>
      <c r="B53" s="177" t="s">
        <v>87</v>
      </c>
      <c r="C53" s="175"/>
      <c r="D53" s="3"/>
      <c r="E53" s="2"/>
      <c r="F53" s="3"/>
      <c r="G53" s="42"/>
      <c r="H53" s="26"/>
    </row>
    <row r="54" spans="1:8" s="4" customFormat="1" ht="22.5">
      <c r="A54" s="173"/>
      <c r="B54" s="177" t="s">
        <v>120</v>
      </c>
      <c r="C54" s="175"/>
      <c r="D54" s="3"/>
      <c r="E54" s="2"/>
      <c r="F54" s="3"/>
      <c r="G54" s="43"/>
      <c r="H54" s="26"/>
    </row>
    <row r="55" spans="1:8" s="4" customFormat="1" ht="22.5">
      <c r="A55" s="173"/>
      <c r="B55" s="177" t="s">
        <v>88</v>
      </c>
      <c r="C55" s="175"/>
      <c r="D55" s="3"/>
      <c r="E55" s="2"/>
      <c r="F55" s="3"/>
      <c r="G55" s="43"/>
      <c r="H55" s="26"/>
    </row>
    <row r="56" spans="1:8" s="4" customFormat="1">
      <c r="A56" s="173"/>
      <c r="B56" s="177" t="s">
        <v>38</v>
      </c>
      <c r="C56" s="175"/>
      <c r="D56" s="3"/>
      <c r="E56" s="2"/>
      <c r="F56" s="3"/>
      <c r="G56" s="43"/>
      <c r="H56" s="26"/>
    </row>
    <row r="57" spans="1:8" s="4" customFormat="1">
      <c r="A57" s="173"/>
      <c r="B57" s="177" t="s">
        <v>89</v>
      </c>
      <c r="C57" s="175"/>
      <c r="D57" s="3"/>
      <c r="E57" s="2"/>
      <c r="F57" s="3"/>
      <c r="G57" s="42"/>
      <c r="H57" s="26"/>
    </row>
    <row r="58" spans="1:8" s="4" customFormat="1">
      <c r="A58" s="173"/>
      <c r="B58" s="177" t="s">
        <v>106</v>
      </c>
      <c r="C58" s="175"/>
      <c r="D58" s="3"/>
      <c r="E58" s="2"/>
      <c r="F58" s="3"/>
      <c r="G58" s="42"/>
      <c r="H58" s="26"/>
    </row>
    <row r="59" spans="1:8" s="4" customFormat="1">
      <c r="A59" s="173"/>
      <c r="B59" s="177" t="s">
        <v>39</v>
      </c>
      <c r="C59" s="175"/>
      <c r="D59" s="3"/>
      <c r="E59" s="2"/>
      <c r="F59" s="3"/>
      <c r="G59" s="42"/>
      <c r="H59" s="26"/>
    </row>
    <row r="60" spans="1:8" s="4" customFormat="1">
      <c r="A60" s="173"/>
      <c r="B60" s="177" t="s">
        <v>40</v>
      </c>
      <c r="C60" s="175"/>
      <c r="D60" s="3"/>
      <c r="E60" s="2"/>
      <c r="F60" s="3"/>
      <c r="G60" s="42"/>
      <c r="H60" s="26"/>
    </row>
    <row r="61" spans="1:8" s="4" customFormat="1" ht="22.5">
      <c r="A61" s="173"/>
      <c r="B61" s="177" t="s">
        <v>41</v>
      </c>
      <c r="C61" s="175"/>
      <c r="D61" s="3"/>
      <c r="E61" s="2"/>
      <c r="F61" s="3"/>
      <c r="G61" s="42"/>
      <c r="H61" s="26"/>
    </row>
    <row r="62" spans="1:8" s="4" customFormat="1" ht="22.5">
      <c r="A62" s="173"/>
      <c r="B62" s="177" t="s">
        <v>42</v>
      </c>
      <c r="C62" s="175"/>
      <c r="D62" s="3"/>
      <c r="E62" s="2"/>
      <c r="F62" s="3"/>
      <c r="G62" s="42"/>
      <c r="H62" s="26"/>
    </row>
    <row r="63" spans="1:8" s="4" customFormat="1" ht="22.5">
      <c r="A63" s="173"/>
      <c r="B63" s="177" t="s">
        <v>43</v>
      </c>
      <c r="C63" s="175"/>
      <c r="D63" s="3"/>
      <c r="E63" s="2"/>
      <c r="F63" s="3"/>
      <c r="G63" s="42"/>
      <c r="H63" s="26"/>
    </row>
    <row r="64" spans="1:8" s="4" customFormat="1">
      <c r="A64" s="173"/>
      <c r="B64" s="177" t="s">
        <v>336</v>
      </c>
      <c r="C64" s="175"/>
      <c r="D64" s="3"/>
      <c r="E64" s="2"/>
      <c r="F64" s="3"/>
      <c r="G64" s="42"/>
      <c r="H64" s="76"/>
    </row>
    <row r="65" spans="1:8" s="4" customFormat="1" ht="78.75">
      <c r="A65" s="173"/>
      <c r="B65" s="177" t="s">
        <v>169</v>
      </c>
      <c r="C65" s="175"/>
      <c r="D65" s="3"/>
      <c r="E65" s="2"/>
      <c r="F65" s="3"/>
      <c r="G65" s="42"/>
      <c r="H65" s="26"/>
    </row>
    <row r="66" spans="1:8" s="10" customFormat="1">
      <c r="A66" s="173" t="s">
        <v>44</v>
      </c>
      <c r="B66" s="179" t="s">
        <v>171</v>
      </c>
      <c r="C66" s="197"/>
      <c r="D66" s="12"/>
      <c r="E66" s="2"/>
      <c r="F66" s="12"/>
      <c r="G66" s="42"/>
      <c r="H66" s="27"/>
    </row>
    <row r="67" spans="1:8" s="4" customFormat="1" ht="33.75">
      <c r="A67" s="173"/>
      <c r="B67" s="177" t="s">
        <v>45</v>
      </c>
      <c r="C67" s="175"/>
      <c r="D67" s="3"/>
      <c r="E67" s="2"/>
      <c r="F67" s="3"/>
      <c r="G67" s="42"/>
      <c r="H67" s="26"/>
    </row>
    <row r="68" spans="1:8" s="4" customFormat="1" ht="22.5">
      <c r="A68" s="173"/>
      <c r="B68" s="177" t="s">
        <v>46</v>
      </c>
      <c r="C68" s="175"/>
      <c r="D68" s="3"/>
      <c r="E68" s="2"/>
      <c r="F68" s="3"/>
      <c r="G68" s="42"/>
      <c r="H68" s="26"/>
    </row>
    <row r="69" spans="1:8" s="4" customFormat="1" ht="45">
      <c r="A69" s="173"/>
      <c r="B69" s="177" t="s">
        <v>161</v>
      </c>
      <c r="C69" s="175"/>
      <c r="D69" s="3"/>
      <c r="E69" s="2"/>
      <c r="F69" s="3"/>
      <c r="G69" s="42"/>
      <c r="H69" s="26"/>
    </row>
    <row r="70" spans="1:8" s="4" customFormat="1" ht="33.75">
      <c r="A70" s="173"/>
      <c r="B70" s="177" t="s">
        <v>47</v>
      </c>
      <c r="C70" s="175"/>
      <c r="D70" s="3"/>
      <c r="E70" s="2"/>
      <c r="F70" s="3"/>
      <c r="G70" s="42"/>
      <c r="H70" s="26"/>
    </row>
    <row r="71" spans="1:8" s="4" customFormat="1">
      <c r="A71" s="173" t="s">
        <v>100</v>
      </c>
      <c r="B71" s="179" t="s">
        <v>48</v>
      </c>
      <c r="C71" s="175"/>
      <c r="D71" s="3"/>
      <c r="E71" s="2"/>
      <c r="F71" s="3"/>
      <c r="G71" s="42"/>
      <c r="H71" s="26"/>
    </row>
    <row r="72" spans="1:8" s="4" customFormat="1" ht="180">
      <c r="A72" s="173"/>
      <c r="B72" s="177" t="s">
        <v>162</v>
      </c>
      <c r="C72" s="175"/>
      <c r="D72" s="3"/>
      <c r="E72" s="2"/>
      <c r="F72" s="3"/>
      <c r="G72" s="42"/>
      <c r="H72" s="26"/>
    </row>
    <row r="73" spans="1:8" s="4" customFormat="1" ht="123.75">
      <c r="A73" s="173"/>
      <c r="B73" s="177" t="s">
        <v>137</v>
      </c>
      <c r="C73" s="175"/>
      <c r="D73" s="3"/>
      <c r="E73" s="2"/>
      <c r="F73" s="3"/>
      <c r="G73" s="42"/>
      <c r="H73" s="26"/>
    </row>
    <row r="74" spans="1:8" s="4" customFormat="1" ht="45">
      <c r="A74" s="173"/>
      <c r="B74" s="177" t="s">
        <v>90</v>
      </c>
      <c r="C74" s="175"/>
      <c r="D74" s="3"/>
      <c r="E74" s="2"/>
      <c r="F74" s="3"/>
      <c r="G74" s="44"/>
      <c r="H74" s="26"/>
    </row>
    <row r="75" spans="1:8" s="4" customFormat="1" ht="67.5">
      <c r="A75" s="173"/>
      <c r="B75" s="177" t="s">
        <v>163</v>
      </c>
      <c r="C75" s="175"/>
      <c r="D75" s="3"/>
      <c r="E75" s="2"/>
      <c r="F75" s="3"/>
      <c r="G75" s="45"/>
      <c r="H75" s="26"/>
    </row>
    <row r="76" spans="1:8" s="4" customFormat="1" ht="22.5">
      <c r="A76" s="173"/>
      <c r="B76" s="177" t="s">
        <v>107</v>
      </c>
      <c r="C76" s="175"/>
      <c r="D76" s="3"/>
      <c r="E76" s="2"/>
      <c r="F76" s="3"/>
      <c r="G76" s="42"/>
      <c r="H76" s="26"/>
    </row>
    <row r="77" spans="1:8" s="4" customFormat="1" ht="33.75">
      <c r="A77" s="173"/>
      <c r="B77" s="177" t="s">
        <v>47</v>
      </c>
      <c r="C77" s="175"/>
      <c r="D77" s="3"/>
      <c r="E77" s="2"/>
      <c r="F77" s="3"/>
      <c r="G77" s="42"/>
      <c r="H77" s="26"/>
    </row>
    <row r="78" spans="1:8" s="4" customFormat="1">
      <c r="A78" s="173"/>
      <c r="B78" s="198"/>
      <c r="C78" s="175"/>
      <c r="D78" s="3"/>
      <c r="E78" s="2"/>
      <c r="F78" s="3"/>
      <c r="G78" s="42"/>
      <c r="H78" s="26"/>
    </row>
    <row r="79" spans="1:8" s="4" customFormat="1">
      <c r="A79" s="141" t="s">
        <v>220</v>
      </c>
      <c r="B79" s="142" t="s">
        <v>71</v>
      </c>
      <c r="C79" s="141"/>
      <c r="D79" s="143"/>
      <c r="E79" s="144"/>
      <c r="F79" s="143"/>
      <c r="G79" s="46"/>
      <c r="H79" s="26"/>
    </row>
    <row r="80" spans="1:8" s="4" customFormat="1">
      <c r="A80" s="173"/>
      <c r="B80" s="177"/>
      <c r="C80" s="175"/>
      <c r="D80" s="3"/>
      <c r="E80" s="2"/>
      <c r="F80" s="3"/>
      <c r="G80" s="42"/>
      <c r="H80" s="26"/>
    </row>
    <row r="81" spans="1:8" s="4" customFormat="1">
      <c r="A81" s="199" t="s">
        <v>219</v>
      </c>
      <c r="B81" s="200" t="s">
        <v>76</v>
      </c>
      <c r="C81" s="201"/>
      <c r="D81" s="145"/>
      <c r="E81" s="139"/>
      <c r="F81" s="145"/>
      <c r="G81" s="47"/>
      <c r="H81" s="26"/>
    </row>
    <row r="82" spans="1:8" s="6" customFormat="1">
      <c r="A82" s="202"/>
      <c r="B82" s="203"/>
      <c r="C82" s="204"/>
      <c r="D82" s="204"/>
      <c r="E82" s="167"/>
      <c r="F82" s="204"/>
      <c r="G82" s="42"/>
      <c r="H82" s="38"/>
    </row>
    <row r="83" spans="1:8" s="6" customFormat="1">
      <c r="A83" s="193"/>
      <c r="B83" s="205" t="s">
        <v>49</v>
      </c>
      <c r="C83" s="194"/>
      <c r="D83" s="194"/>
      <c r="E83" s="166"/>
      <c r="F83" s="194"/>
      <c r="G83" s="42"/>
      <c r="H83" s="38"/>
    </row>
    <row r="84" spans="1:8" s="6" customFormat="1">
      <c r="A84" s="193"/>
      <c r="B84" s="206"/>
      <c r="C84" s="194"/>
      <c r="D84" s="194"/>
      <c r="E84" s="166"/>
      <c r="F84" s="194"/>
      <c r="G84" s="42"/>
      <c r="H84" s="38"/>
    </row>
    <row r="85" spans="1:8" s="6" customFormat="1" ht="78.75">
      <c r="A85" s="180"/>
      <c r="B85" s="207" t="s">
        <v>164</v>
      </c>
      <c r="C85" s="182"/>
      <c r="D85" s="183"/>
      <c r="E85" s="164"/>
      <c r="F85" s="184"/>
      <c r="G85" s="42"/>
      <c r="H85" s="38"/>
    </row>
    <row r="86" spans="1:8" s="6" customFormat="1" ht="135">
      <c r="A86" s="180"/>
      <c r="B86" s="208" t="s">
        <v>199</v>
      </c>
      <c r="C86" s="182"/>
      <c r="D86" s="183"/>
      <c r="E86" s="164"/>
      <c r="F86" s="184"/>
      <c r="G86" s="42"/>
      <c r="H86" s="38"/>
    </row>
    <row r="87" spans="1:8" s="6" customFormat="1" ht="78.75">
      <c r="A87" s="180"/>
      <c r="B87" s="209" t="s">
        <v>165</v>
      </c>
      <c r="C87" s="182"/>
      <c r="D87" s="183"/>
      <c r="E87" s="164"/>
      <c r="F87" s="184"/>
      <c r="G87" s="42"/>
      <c r="H87" s="38"/>
    </row>
    <row r="88" spans="1:8" s="6" customFormat="1" ht="90">
      <c r="A88" s="180"/>
      <c r="B88" s="208" t="s">
        <v>166</v>
      </c>
      <c r="C88" s="182"/>
      <c r="D88" s="183"/>
      <c r="E88" s="164"/>
      <c r="F88" s="184"/>
      <c r="G88" s="42"/>
      <c r="H88" s="38"/>
    </row>
    <row r="89" spans="1:8" s="6" customFormat="1" ht="45">
      <c r="A89" s="180"/>
      <c r="B89" s="209" t="s">
        <v>167</v>
      </c>
      <c r="C89" s="182"/>
      <c r="D89" s="183"/>
      <c r="E89" s="164"/>
      <c r="F89" s="184"/>
      <c r="G89" s="42"/>
      <c r="H89" s="38"/>
    </row>
    <row r="90" spans="1:8" s="13" customFormat="1" ht="56.25">
      <c r="A90" s="210"/>
      <c r="B90" s="181" t="s">
        <v>168</v>
      </c>
      <c r="C90" s="211"/>
      <c r="D90" s="212"/>
      <c r="E90" s="168"/>
      <c r="F90" s="213"/>
      <c r="G90" s="42"/>
      <c r="H90" s="38"/>
    </row>
    <row r="91" spans="1:8" s="13" customFormat="1" ht="78.75">
      <c r="A91" s="210"/>
      <c r="B91" s="181" t="s">
        <v>217</v>
      </c>
      <c r="C91" s="211"/>
      <c r="D91" s="212"/>
      <c r="E91" s="168"/>
      <c r="F91" s="213"/>
      <c r="G91" s="42"/>
      <c r="H91" s="38"/>
    </row>
    <row r="92" spans="1:8" s="6" customFormat="1" ht="124.9" customHeight="1">
      <c r="A92" s="180"/>
      <c r="B92" s="208" t="s">
        <v>212</v>
      </c>
      <c r="C92" s="182"/>
      <c r="D92" s="183"/>
      <c r="E92" s="164"/>
      <c r="F92" s="184"/>
      <c r="G92" s="42"/>
      <c r="H92" s="38"/>
    </row>
    <row r="93" spans="1:8" s="6" customFormat="1" ht="236.25">
      <c r="A93" s="180"/>
      <c r="B93" s="208" t="s">
        <v>335</v>
      </c>
      <c r="C93" s="182"/>
      <c r="D93" s="183"/>
      <c r="E93" s="164"/>
      <c r="F93" s="184"/>
      <c r="G93" s="42"/>
      <c r="H93" s="38"/>
    </row>
    <row r="94" spans="1:8" s="6" customFormat="1" ht="90">
      <c r="A94" s="180"/>
      <c r="B94" s="214" t="s">
        <v>211</v>
      </c>
      <c r="C94" s="182"/>
      <c r="D94" s="183"/>
      <c r="E94" s="164"/>
      <c r="F94" s="184"/>
      <c r="G94" s="42"/>
      <c r="H94" s="38"/>
    </row>
    <row r="95" spans="1:8" s="4" customFormat="1">
      <c r="A95" s="173"/>
      <c r="B95" s="177"/>
      <c r="C95" s="175"/>
      <c r="D95" s="3"/>
      <c r="E95" s="2"/>
      <c r="F95" s="3"/>
      <c r="G95" s="43"/>
      <c r="H95" s="26"/>
    </row>
    <row r="96" spans="1:8" s="10" customFormat="1" ht="15.75" customHeight="1">
      <c r="A96" s="63">
        <v>1</v>
      </c>
      <c r="B96" s="179" t="s">
        <v>535</v>
      </c>
      <c r="C96" s="197"/>
      <c r="D96" s="12"/>
      <c r="E96" s="2"/>
      <c r="F96" s="12"/>
      <c r="G96" s="48"/>
      <c r="H96" s="27"/>
    </row>
    <row r="97" spans="1:8" s="4" customFormat="1" ht="46.5" customHeight="1">
      <c r="A97" s="63"/>
      <c r="B97" s="177" t="s">
        <v>608</v>
      </c>
      <c r="C97" s="175"/>
      <c r="D97" s="3"/>
      <c r="E97" s="2"/>
      <c r="F97" s="3"/>
      <c r="G97" s="43"/>
      <c r="H97" s="26"/>
    </row>
    <row r="98" spans="1:8" s="4" customFormat="1" ht="33.75">
      <c r="A98" s="63"/>
      <c r="B98" s="177" t="s">
        <v>537</v>
      </c>
      <c r="C98" s="175" t="s">
        <v>210</v>
      </c>
      <c r="D98" s="3">
        <v>1</v>
      </c>
      <c r="E98" s="2"/>
      <c r="F98" s="3">
        <f t="shared" ref="F98:F129" si="0">D98*E98</f>
        <v>0</v>
      </c>
      <c r="G98" s="43"/>
      <c r="H98" s="26"/>
    </row>
    <row r="99" spans="1:8" s="4" customFormat="1">
      <c r="A99" s="63"/>
      <c r="B99" s="177"/>
      <c r="C99" s="175"/>
      <c r="D99" s="3"/>
      <c r="E99" s="2"/>
      <c r="F99" s="3">
        <f t="shared" si="0"/>
        <v>0</v>
      </c>
      <c r="G99" s="43"/>
      <c r="H99" s="26"/>
    </row>
    <row r="100" spans="1:8" s="4" customFormat="1">
      <c r="A100" s="63">
        <v>2</v>
      </c>
      <c r="B100" s="179" t="s">
        <v>536</v>
      </c>
      <c r="C100" s="175"/>
      <c r="D100" s="3"/>
      <c r="E100" s="2"/>
      <c r="F100" s="3">
        <f t="shared" si="0"/>
        <v>0</v>
      </c>
      <c r="G100" s="43"/>
      <c r="H100" s="26"/>
    </row>
    <row r="101" spans="1:8" s="4" customFormat="1" ht="45">
      <c r="A101" s="63"/>
      <c r="B101" s="177" t="s">
        <v>538</v>
      </c>
      <c r="C101" s="175" t="s">
        <v>208</v>
      </c>
      <c r="D101" s="3">
        <v>8</v>
      </c>
      <c r="E101" s="2"/>
      <c r="F101" s="3">
        <f t="shared" si="0"/>
        <v>0</v>
      </c>
      <c r="G101" s="43"/>
      <c r="H101" s="26"/>
    </row>
    <row r="102" spans="1:8" s="4" customFormat="1">
      <c r="A102" s="63"/>
      <c r="B102" s="177"/>
      <c r="C102" s="175"/>
      <c r="D102" s="3"/>
      <c r="E102" s="2"/>
      <c r="F102" s="3">
        <f t="shared" si="0"/>
        <v>0</v>
      </c>
      <c r="G102" s="43"/>
      <c r="H102" s="26"/>
    </row>
    <row r="103" spans="1:8" s="4" customFormat="1">
      <c r="A103" s="63">
        <v>3</v>
      </c>
      <c r="B103" s="179" t="s">
        <v>539</v>
      </c>
      <c r="C103" s="175"/>
      <c r="D103" s="3"/>
      <c r="E103" s="2"/>
      <c r="F103" s="3">
        <f t="shared" si="0"/>
        <v>0</v>
      </c>
      <c r="G103" s="43"/>
      <c r="H103" s="26"/>
    </row>
    <row r="104" spans="1:8" s="4" customFormat="1" ht="45">
      <c r="A104" s="63"/>
      <c r="B104" s="177" t="s">
        <v>540</v>
      </c>
      <c r="C104" s="175" t="s">
        <v>208</v>
      </c>
      <c r="D104" s="3">
        <v>1</v>
      </c>
      <c r="E104" s="2"/>
      <c r="F104" s="3">
        <f t="shared" si="0"/>
        <v>0</v>
      </c>
      <c r="G104" s="43"/>
      <c r="H104" s="26"/>
    </row>
    <row r="105" spans="1:8" s="4" customFormat="1">
      <c r="A105" s="63"/>
      <c r="B105" s="177"/>
      <c r="C105" s="175"/>
      <c r="D105" s="3"/>
      <c r="E105" s="2"/>
      <c r="F105" s="3">
        <f t="shared" si="0"/>
        <v>0</v>
      </c>
      <c r="G105" s="43"/>
      <c r="H105" s="26"/>
    </row>
    <row r="106" spans="1:8" s="4" customFormat="1">
      <c r="A106" s="63">
        <v>4</v>
      </c>
      <c r="B106" s="179" t="s">
        <v>609</v>
      </c>
      <c r="C106" s="175"/>
      <c r="D106" s="3"/>
      <c r="E106" s="2"/>
      <c r="F106" s="3">
        <f t="shared" si="0"/>
        <v>0</v>
      </c>
      <c r="G106" s="43"/>
      <c r="H106" s="26"/>
    </row>
    <row r="107" spans="1:8" s="4" customFormat="1" ht="56.25">
      <c r="A107" s="63" t="s">
        <v>68</v>
      </c>
      <c r="B107" s="177" t="s">
        <v>610</v>
      </c>
      <c r="C107" s="175" t="s">
        <v>210</v>
      </c>
      <c r="D107" s="3">
        <v>1</v>
      </c>
      <c r="E107" s="2"/>
      <c r="F107" s="3">
        <f t="shared" si="0"/>
        <v>0</v>
      </c>
      <c r="G107" s="43" t="s">
        <v>214</v>
      </c>
      <c r="H107" s="26"/>
    </row>
    <row r="108" spans="1:8" s="4" customFormat="1">
      <c r="A108" s="63"/>
      <c r="B108" s="177"/>
      <c r="C108" s="175"/>
      <c r="D108" s="3"/>
      <c r="E108" s="2"/>
      <c r="F108" s="3">
        <f t="shared" si="0"/>
        <v>0</v>
      </c>
      <c r="G108" s="43"/>
      <c r="H108" s="26"/>
    </row>
    <row r="109" spans="1:8" s="4" customFormat="1">
      <c r="A109" s="63">
        <v>5</v>
      </c>
      <c r="B109" s="179" t="s">
        <v>543</v>
      </c>
      <c r="C109" s="175"/>
      <c r="D109" s="3"/>
      <c r="E109" s="2"/>
      <c r="F109" s="3">
        <f t="shared" si="0"/>
        <v>0</v>
      </c>
      <c r="G109" s="43"/>
      <c r="H109" s="26"/>
    </row>
    <row r="110" spans="1:8" s="4" customFormat="1" ht="33.75">
      <c r="A110" s="63" t="s">
        <v>68</v>
      </c>
      <c r="B110" s="177" t="s">
        <v>541</v>
      </c>
      <c r="C110" s="175" t="s">
        <v>208</v>
      </c>
      <c r="D110" s="3">
        <v>1</v>
      </c>
      <c r="E110" s="2">
        <v>0</v>
      </c>
      <c r="F110" s="3">
        <f t="shared" si="0"/>
        <v>0</v>
      </c>
      <c r="G110" s="43" t="s">
        <v>213</v>
      </c>
      <c r="H110" s="26"/>
    </row>
    <row r="111" spans="1:8" s="4" customFormat="1">
      <c r="A111" s="63"/>
      <c r="B111" s="177"/>
      <c r="C111" s="175"/>
      <c r="D111" s="3"/>
      <c r="E111" s="2"/>
      <c r="F111" s="3">
        <f t="shared" si="0"/>
        <v>0</v>
      </c>
      <c r="G111" s="43"/>
      <c r="H111" s="26"/>
    </row>
    <row r="112" spans="1:8" s="4" customFormat="1">
      <c r="A112" s="63">
        <v>6</v>
      </c>
      <c r="B112" s="179" t="s">
        <v>542</v>
      </c>
      <c r="C112" s="175"/>
      <c r="D112" s="3"/>
      <c r="E112" s="2"/>
      <c r="F112" s="3">
        <f t="shared" si="0"/>
        <v>0</v>
      </c>
      <c r="G112" s="43"/>
      <c r="H112" s="26"/>
    </row>
    <row r="113" spans="1:8" s="4" customFormat="1" ht="22.5">
      <c r="A113" s="63"/>
      <c r="B113" s="176" t="s">
        <v>611</v>
      </c>
      <c r="C113" s="175" t="s">
        <v>208</v>
      </c>
      <c r="D113" s="3">
        <v>1</v>
      </c>
      <c r="E113" s="2"/>
      <c r="F113" s="3">
        <v>0</v>
      </c>
      <c r="G113" s="43" t="s">
        <v>215</v>
      </c>
      <c r="H113" s="26"/>
    </row>
    <row r="114" spans="1:8" s="4" customFormat="1">
      <c r="A114" s="63"/>
      <c r="B114" s="179"/>
      <c r="C114" s="175"/>
      <c r="D114" s="3"/>
      <c r="E114" s="2"/>
      <c r="F114" s="3">
        <f t="shared" si="0"/>
        <v>0</v>
      </c>
      <c r="G114" s="43"/>
      <c r="H114" s="26"/>
    </row>
    <row r="115" spans="1:8" s="4" customFormat="1">
      <c r="A115" s="63">
        <v>7</v>
      </c>
      <c r="B115" s="179" t="s">
        <v>544</v>
      </c>
      <c r="C115" s="175"/>
      <c r="D115" s="3"/>
      <c r="E115" s="2"/>
      <c r="F115" s="3">
        <f t="shared" si="0"/>
        <v>0</v>
      </c>
      <c r="G115" s="43"/>
      <c r="H115" s="26"/>
    </row>
    <row r="116" spans="1:8" s="4" customFormat="1" ht="27" customHeight="1">
      <c r="A116" s="63"/>
      <c r="B116" s="176" t="s">
        <v>612</v>
      </c>
      <c r="C116" s="175" t="s">
        <v>208</v>
      </c>
      <c r="D116" s="3">
        <v>1</v>
      </c>
      <c r="E116" s="2"/>
      <c r="F116" s="3">
        <f>D116*E116</f>
        <v>0</v>
      </c>
      <c r="G116" s="43"/>
      <c r="H116" s="26"/>
    </row>
    <row r="117" spans="1:8" s="4" customFormat="1">
      <c r="A117" s="63"/>
      <c r="B117" s="179"/>
      <c r="C117" s="175"/>
      <c r="D117" s="3"/>
      <c r="E117" s="2"/>
      <c r="F117" s="3">
        <f t="shared" si="0"/>
        <v>0</v>
      </c>
      <c r="G117" s="43"/>
      <c r="H117" s="26"/>
    </row>
    <row r="118" spans="1:8" s="4" customFormat="1">
      <c r="A118" s="63">
        <v>8</v>
      </c>
      <c r="B118" s="179" t="s">
        <v>545</v>
      </c>
      <c r="C118" s="175"/>
      <c r="D118" s="3"/>
      <c r="E118" s="2"/>
      <c r="F118" s="3">
        <f t="shared" si="0"/>
        <v>0</v>
      </c>
      <c r="G118" s="43"/>
      <c r="H118" s="26"/>
    </row>
    <row r="119" spans="1:8" s="4" customFormat="1" ht="26.25" customHeight="1">
      <c r="A119" s="63"/>
      <c r="B119" s="215" t="s">
        <v>546</v>
      </c>
      <c r="C119" s="175" t="s">
        <v>209</v>
      </c>
      <c r="D119" s="3">
        <v>51</v>
      </c>
      <c r="E119" s="2"/>
      <c r="F119" s="3">
        <f t="shared" si="0"/>
        <v>0</v>
      </c>
      <c r="G119" s="43"/>
      <c r="H119" s="26"/>
    </row>
    <row r="120" spans="1:8" s="4" customFormat="1" ht="22.5">
      <c r="A120" s="63"/>
      <c r="B120" s="176" t="s">
        <v>547</v>
      </c>
      <c r="C120" s="175"/>
      <c r="D120" s="3">
        <v>0</v>
      </c>
      <c r="E120" s="2">
        <v>0</v>
      </c>
      <c r="F120" s="3">
        <f t="shared" si="0"/>
        <v>0</v>
      </c>
      <c r="G120" s="43"/>
      <c r="H120" s="26"/>
    </row>
    <row r="121" spans="1:8" s="4" customFormat="1">
      <c r="A121" s="63"/>
      <c r="B121" s="179"/>
      <c r="C121" s="175"/>
      <c r="D121" s="3"/>
      <c r="E121" s="2"/>
      <c r="F121" s="3">
        <f t="shared" si="0"/>
        <v>0</v>
      </c>
      <c r="G121" s="43"/>
      <c r="H121" s="26"/>
    </row>
    <row r="122" spans="1:8" s="4" customFormat="1">
      <c r="A122" s="63">
        <v>9</v>
      </c>
      <c r="B122" s="179" t="s">
        <v>613</v>
      </c>
      <c r="C122" s="175"/>
      <c r="D122" s="3"/>
      <c r="E122" s="2"/>
      <c r="F122" s="3">
        <f t="shared" si="0"/>
        <v>0</v>
      </c>
      <c r="G122" s="43"/>
      <c r="H122" s="26"/>
    </row>
    <row r="123" spans="1:8" s="4" customFormat="1" ht="35.25" customHeight="1">
      <c r="A123" s="63"/>
      <c r="B123" s="176" t="s">
        <v>614</v>
      </c>
      <c r="C123" s="175"/>
      <c r="D123" s="3"/>
      <c r="E123" s="2"/>
      <c r="F123" s="3">
        <f t="shared" si="0"/>
        <v>0</v>
      </c>
      <c r="G123" s="43"/>
      <c r="H123" s="26"/>
    </row>
    <row r="124" spans="1:8" s="4" customFormat="1" ht="22.5">
      <c r="A124" s="63"/>
      <c r="B124" s="176" t="s">
        <v>548</v>
      </c>
      <c r="C124" s="175" t="s">
        <v>210</v>
      </c>
      <c r="D124" s="3"/>
      <c r="E124" s="2"/>
      <c r="F124" s="3">
        <f t="shared" si="0"/>
        <v>0</v>
      </c>
      <c r="G124" s="43" t="s">
        <v>216</v>
      </c>
      <c r="H124" s="26"/>
    </row>
    <row r="125" spans="1:8" s="4" customFormat="1">
      <c r="A125" s="63"/>
      <c r="B125" s="179"/>
      <c r="C125" s="175"/>
      <c r="D125" s="3"/>
      <c r="E125" s="2"/>
      <c r="F125" s="3">
        <f t="shared" si="0"/>
        <v>0</v>
      </c>
      <c r="G125" s="43"/>
      <c r="H125" s="26"/>
    </row>
    <row r="126" spans="1:8" s="4" customFormat="1">
      <c r="A126" s="63">
        <v>10</v>
      </c>
      <c r="B126" s="179" t="s">
        <v>615</v>
      </c>
      <c r="C126" s="175"/>
      <c r="D126" s="3"/>
      <c r="E126" s="2"/>
      <c r="F126" s="3">
        <f t="shared" si="0"/>
        <v>0</v>
      </c>
      <c r="G126" s="43"/>
      <c r="H126" s="26"/>
    </row>
    <row r="127" spans="1:8" s="4" customFormat="1" ht="57.75" customHeight="1">
      <c r="A127" s="63"/>
      <c r="B127" s="216" t="s">
        <v>666</v>
      </c>
      <c r="C127" s="175"/>
      <c r="D127" s="3"/>
      <c r="E127" s="2"/>
      <c r="F127" s="3">
        <f t="shared" si="0"/>
        <v>0</v>
      </c>
      <c r="G127" s="43"/>
      <c r="H127" s="26"/>
    </row>
    <row r="128" spans="1:8" s="4" customFormat="1" ht="22.5">
      <c r="A128" s="63"/>
      <c r="B128" s="176" t="s">
        <v>665</v>
      </c>
      <c r="C128" s="175" t="s">
        <v>209</v>
      </c>
      <c r="D128" s="3">
        <v>182</v>
      </c>
      <c r="E128" s="2">
        <v>0</v>
      </c>
      <c r="F128" s="3">
        <f t="shared" si="0"/>
        <v>0</v>
      </c>
      <c r="G128" s="43" t="s">
        <v>216</v>
      </c>
      <c r="H128" s="26"/>
    </row>
    <row r="129" spans="1:8" s="4" customFormat="1">
      <c r="A129" s="63"/>
      <c r="B129" s="179"/>
      <c r="C129" s="175"/>
      <c r="D129" s="3"/>
      <c r="E129" s="2"/>
      <c r="F129" s="3">
        <f t="shared" si="0"/>
        <v>0</v>
      </c>
      <c r="G129" s="43"/>
      <c r="H129" s="26"/>
    </row>
    <row r="130" spans="1:8" s="4" customFormat="1">
      <c r="A130" s="64"/>
      <c r="B130" s="176"/>
      <c r="C130" s="175"/>
      <c r="D130" s="3"/>
      <c r="E130" s="2"/>
      <c r="F130" s="3"/>
      <c r="G130" s="98"/>
      <c r="H130" s="76"/>
    </row>
    <row r="131" spans="1:8" s="10" customFormat="1">
      <c r="A131" s="173" t="s">
        <v>219</v>
      </c>
      <c r="B131" s="179" t="s">
        <v>207</v>
      </c>
      <c r="C131" s="197"/>
      <c r="D131" s="12"/>
      <c r="E131" s="2"/>
      <c r="F131" s="12">
        <f>F97+F98+F101+F104+F107+F110+F113+F116+F119+F124+F128</f>
        <v>0</v>
      </c>
      <c r="G131" s="48"/>
      <c r="H131" s="27"/>
    </row>
    <row r="132" spans="1:8" s="4" customFormat="1">
      <c r="A132" s="190"/>
      <c r="B132" s="191"/>
      <c r="C132" s="192"/>
      <c r="D132" s="8"/>
      <c r="E132" s="7"/>
      <c r="F132" s="8"/>
      <c r="G132" s="42"/>
      <c r="H132" s="26"/>
    </row>
    <row r="133" spans="1:8" s="4" customFormat="1">
      <c r="A133" s="173"/>
      <c r="B133" s="177"/>
      <c r="C133" s="175"/>
      <c r="D133" s="3"/>
      <c r="E133" s="2"/>
      <c r="F133" s="3"/>
      <c r="G133" s="43"/>
      <c r="H133" s="26"/>
    </row>
    <row r="134" spans="1:8" s="4" customFormat="1">
      <c r="A134" s="173"/>
      <c r="B134" s="179"/>
      <c r="C134" s="175"/>
      <c r="D134" s="3"/>
      <c r="E134" s="2"/>
      <c r="F134" s="3"/>
      <c r="G134" s="43"/>
      <c r="H134" s="26"/>
    </row>
    <row r="135" spans="1:8" s="4" customFormat="1">
      <c r="A135" s="199" t="s">
        <v>218</v>
      </c>
      <c r="B135" s="200" t="s">
        <v>50</v>
      </c>
      <c r="C135" s="178"/>
      <c r="D135" s="140"/>
      <c r="E135" s="139"/>
      <c r="F135" s="140"/>
      <c r="G135" s="49"/>
      <c r="H135" s="26"/>
    </row>
    <row r="136" spans="1:8" s="4" customFormat="1">
      <c r="A136" s="173"/>
      <c r="B136" s="179"/>
      <c r="C136" s="175"/>
      <c r="D136" s="3"/>
      <c r="E136" s="2"/>
      <c r="F136" s="3"/>
      <c r="G136" s="43"/>
      <c r="H136" s="26"/>
    </row>
    <row r="137" spans="1:8" s="4" customFormat="1">
      <c r="A137" s="173"/>
      <c r="B137" s="179" t="s">
        <v>49</v>
      </c>
      <c r="C137" s="175"/>
      <c r="D137" s="3"/>
      <c r="E137" s="2"/>
      <c r="F137" s="3"/>
      <c r="G137" s="43"/>
      <c r="H137" s="26"/>
    </row>
    <row r="138" spans="1:8" s="4" customFormat="1">
      <c r="A138" s="173"/>
      <c r="B138" s="179"/>
      <c r="C138" s="175"/>
      <c r="D138" s="3"/>
      <c r="E138" s="2"/>
      <c r="F138" s="3"/>
      <c r="G138" s="43"/>
      <c r="H138" s="26"/>
    </row>
    <row r="139" spans="1:8" s="4" customFormat="1">
      <c r="A139" s="173"/>
      <c r="B139" s="179" t="s">
        <v>1</v>
      </c>
      <c r="C139" s="175"/>
      <c r="D139" s="3"/>
      <c r="E139" s="2"/>
      <c r="F139" s="3"/>
      <c r="G139" s="43"/>
      <c r="H139" s="26"/>
    </row>
    <row r="140" spans="1:8" s="4" customFormat="1" ht="84.75" customHeight="1">
      <c r="A140" s="173"/>
      <c r="B140" s="177" t="s">
        <v>182</v>
      </c>
      <c r="C140" s="175"/>
      <c r="D140" s="3"/>
      <c r="E140" s="2"/>
      <c r="F140" s="3"/>
      <c r="G140" s="43"/>
      <c r="H140" s="26"/>
    </row>
    <row r="141" spans="1:8" s="4" customFormat="1" ht="22.5">
      <c r="A141" s="173"/>
      <c r="B141" s="177" t="s">
        <v>183</v>
      </c>
      <c r="C141" s="175"/>
      <c r="D141" s="3"/>
      <c r="E141" s="2"/>
      <c r="F141" s="3"/>
      <c r="G141" s="43"/>
      <c r="H141" s="26"/>
    </row>
    <row r="142" spans="1:8" s="4" customFormat="1" ht="22.5">
      <c r="A142" s="173"/>
      <c r="B142" s="177" t="s">
        <v>95</v>
      </c>
      <c r="C142" s="175"/>
      <c r="D142" s="3"/>
      <c r="E142" s="2"/>
      <c r="F142" s="3"/>
      <c r="G142" s="43"/>
      <c r="H142" s="26"/>
    </row>
    <row r="143" spans="1:8" s="4" customFormat="1">
      <c r="A143" s="173"/>
      <c r="B143" s="177" t="s">
        <v>184</v>
      </c>
      <c r="C143" s="175"/>
      <c r="D143" s="3"/>
      <c r="E143" s="2"/>
      <c r="F143" s="3"/>
      <c r="G143" s="43"/>
      <c r="H143" s="26"/>
    </row>
    <row r="144" spans="1:8" s="4" customFormat="1" ht="22.5">
      <c r="A144" s="173"/>
      <c r="B144" s="177" t="s">
        <v>185</v>
      </c>
      <c r="C144" s="175"/>
      <c r="D144" s="3"/>
      <c r="E144" s="2"/>
      <c r="F144" s="3"/>
      <c r="G144" s="43"/>
      <c r="H144" s="26"/>
    </row>
    <row r="145" spans="1:8" s="4" customFormat="1">
      <c r="A145" s="173"/>
      <c r="B145" s="177" t="s">
        <v>186</v>
      </c>
      <c r="C145" s="175"/>
      <c r="D145" s="3"/>
      <c r="E145" s="2"/>
      <c r="F145" s="3"/>
      <c r="G145" s="43"/>
      <c r="H145" s="26"/>
    </row>
    <row r="146" spans="1:8" s="4" customFormat="1">
      <c r="A146" s="173"/>
      <c r="B146" s="177" t="s">
        <v>187</v>
      </c>
      <c r="C146" s="175"/>
      <c r="D146" s="3"/>
      <c r="E146" s="2"/>
      <c r="F146" s="3"/>
      <c r="G146" s="43"/>
      <c r="H146" s="26"/>
    </row>
    <row r="147" spans="1:8" s="4" customFormat="1">
      <c r="A147" s="173"/>
      <c r="B147" s="177" t="s">
        <v>188</v>
      </c>
      <c r="C147" s="175"/>
      <c r="D147" s="3"/>
      <c r="E147" s="2"/>
      <c r="F147" s="3"/>
      <c r="G147" s="43"/>
      <c r="H147" s="26"/>
    </row>
    <row r="148" spans="1:8" s="4" customFormat="1">
      <c r="A148" s="173"/>
      <c r="B148" s="177" t="s">
        <v>96</v>
      </c>
      <c r="C148" s="175"/>
      <c r="D148" s="3"/>
      <c r="E148" s="2"/>
      <c r="F148" s="3"/>
      <c r="G148" s="43"/>
      <c r="H148" s="26"/>
    </row>
    <row r="149" spans="1:8" s="4" customFormat="1">
      <c r="A149" s="173"/>
      <c r="B149" s="177" t="s">
        <v>97</v>
      </c>
      <c r="C149" s="175"/>
      <c r="D149" s="3"/>
      <c r="E149" s="2"/>
      <c r="F149" s="3"/>
      <c r="G149" s="43"/>
      <c r="H149" s="26"/>
    </row>
    <row r="150" spans="1:8" s="4" customFormat="1">
      <c r="A150" s="173"/>
      <c r="B150" s="179" t="s">
        <v>51</v>
      </c>
      <c r="C150" s="175"/>
      <c r="D150" s="3"/>
      <c r="E150" s="2"/>
      <c r="F150" s="3"/>
      <c r="G150" s="43"/>
      <c r="H150" s="26"/>
    </row>
    <row r="151" spans="1:8" s="4" customFormat="1" ht="67.5">
      <c r="A151" s="173"/>
      <c r="B151" s="177" t="s">
        <v>52</v>
      </c>
      <c r="C151" s="175"/>
      <c r="D151" s="3"/>
      <c r="E151" s="2"/>
      <c r="F151" s="3"/>
      <c r="G151" s="43"/>
      <c r="H151" s="26"/>
    </row>
    <row r="152" spans="1:8" s="4" customFormat="1" ht="45">
      <c r="A152" s="173"/>
      <c r="B152" s="177" t="s">
        <v>53</v>
      </c>
      <c r="C152" s="175"/>
      <c r="D152" s="3"/>
      <c r="E152" s="2"/>
      <c r="F152" s="3"/>
      <c r="G152" s="43"/>
      <c r="H152" s="26"/>
    </row>
    <row r="153" spans="1:8" s="4" customFormat="1" ht="22.5">
      <c r="A153" s="173"/>
      <c r="B153" s="177" t="s">
        <v>189</v>
      </c>
      <c r="C153" s="175"/>
      <c r="D153" s="3"/>
      <c r="E153" s="2"/>
      <c r="F153" s="3"/>
      <c r="G153" s="43"/>
      <c r="H153" s="26"/>
    </row>
    <row r="154" spans="1:8" s="4" customFormat="1" ht="33.75">
      <c r="A154" s="173"/>
      <c r="B154" s="177" t="s">
        <v>54</v>
      </c>
      <c r="C154" s="175"/>
      <c r="D154" s="3"/>
      <c r="E154" s="2"/>
      <c r="F154" s="3"/>
      <c r="G154" s="43"/>
      <c r="H154" s="26"/>
    </row>
    <row r="155" spans="1:8" s="4" customFormat="1" ht="22.5">
      <c r="A155" s="173"/>
      <c r="B155" s="177" t="s">
        <v>55</v>
      </c>
      <c r="C155" s="175"/>
      <c r="D155" s="3"/>
      <c r="E155" s="2"/>
      <c r="F155" s="3"/>
      <c r="G155" s="43"/>
      <c r="H155" s="26"/>
    </row>
    <row r="156" spans="1:8" s="4" customFormat="1" ht="45">
      <c r="A156" s="173"/>
      <c r="B156" s="177" t="s">
        <v>56</v>
      </c>
      <c r="C156" s="175"/>
      <c r="D156" s="3"/>
      <c r="E156" s="2"/>
      <c r="F156" s="3"/>
      <c r="G156" s="43"/>
      <c r="H156" s="26"/>
    </row>
    <row r="157" spans="1:8" s="4" customFormat="1" ht="22.5">
      <c r="A157" s="173"/>
      <c r="B157" s="177" t="s">
        <v>57</v>
      </c>
      <c r="C157" s="175"/>
      <c r="D157" s="3"/>
      <c r="E157" s="2"/>
      <c r="F157" s="3"/>
      <c r="G157" s="43"/>
      <c r="H157" s="26"/>
    </row>
    <row r="158" spans="1:8" s="4" customFormat="1" ht="33.75">
      <c r="A158" s="173"/>
      <c r="B158" s="177" t="s">
        <v>201</v>
      </c>
      <c r="C158" s="175"/>
      <c r="D158" s="3"/>
      <c r="E158" s="2"/>
      <c r="F158" s="3"/>
      <c r="G158" s="43"/>
      <c r="H158" s="26"/>
    </row>
    <row r="159" spans="1:8" s="4" customFormat="1">
      <c r="A159" s="173"/>
      <c r="B159" s="179" t="s">
        <v>59</v>
      </c>
      <c r="C159" s="175"/>
      <c r="D159" s="3"/>
      <c r="E159" s="2"/>
      <c r="F159" s="3"/>
      <c r="G159" s="43"/>
      <c r="H159" s="26"/>
    </row>
    <row r="160" spans="1:8" s="4" customFormat="1" ht="22.5">
      <c r="A160" s="173"/>
      <c r="B160" s="177" t="s">
        <v>190</v>
      </c>
      <c r="C160" s="175"/>
      <c r="D160" s="3"/>
      <c r="E160" s="2"/>
      <c r="F160" s="3"/>
      <c r="G160" s="43"/>
      <c r="H160" s="26"/>
    </row>
    <row r="161" spans="1:8" s="4" customFormat="1" ht="33.75">
      <c r="A161" s="173"/>
      <c r="B161" s="177" t="s">
        <v>60</v>
      </c>
      <c r="C161" s="175"/>
      <c r="D161" s="3"/>
      <c r="E161" s="2"/>
      <c r="F161" s="3"/>
      <c r="G161" s="43"/>
      <c r="H161" s="26"/>
    </row>
    <row r="162" spans="1:8" s="4" customFormat="1" ht="67.5">
      <c r="A162" s="173"/>
      <c r="B162" s="177" t="s">
        <v>61</v>
      </c>
      <c r="C162" s="175"/>
      <c r="D162" s="3"/>
      <c r="E162" s="2"/>
      <c r="F162" s="3"/>
      <c r="G162" s="43"/>
      <c r="H162" s="26"/>
    </row>
    <row r="163" spans="1:8" s="4" customFormat="1" ht="56.25">
      <c r="A163" s="173"/>
      <c r="B163" s="177" t="s">
        <v>121</v>
      </c>
      <c r="C163" s="175"/>
      <c r="D163" s="3"/>
      <c r="E163" s="2"/>
      <c r="F163" s="3"/>
      <c r="G163" s="43"/>
      <c r="H163" s="26"/>
    </row>
    <row r="164" spans="1:8" s="4" customFormat="1" ht="33.75">
      <c r="A164" s="173"/>
      <c r="B164" s="177" t="s">
        <v>191</v>
      </c>
      <c r="C164" s="175"/>
      <c r="D164" s="3"/>
      <c r="E164" s="2"/>
      <c r="F164" s="3"/>
      <c r="G164" s="43"/>
      <c r="H164" s="26"/>
    </row>
    <row r="165" spans="1:8" s="4" customFormat="1" ht="67.5">
      <c r="A165" s="173"/>
      <c r="B165" s="177" t="s">
        <v>62</v>
      </c>
      <c r="C165" s="175"/>
      <c r="D165" s="3"/>
      <c r="E165" s="2"/>
      <c r="F165" s="3"/>
      <c r="G165" s="43"/>
      <c r="H165" s="26"/>
    </row>
    <row r="166" spans="1:8" s="4" customFormat="1" ht="33.75">
      <c r="A166" s="173"/>
      <c r="B166" s="177" t="s">
        <v>192</v>
      </c>
      <c r="C166" s="175"/>
      <c r="D166" s="3"/>
      <c r="E166" s="2"/>
      <c r="F166" s="3"/>
      <c r="G166" s="43"/>
      <c r="H166" s="26"/>
    </row>
    <row r="167" spans="1:8" s="4" customFormat="1">
      <c r="A167" s="173"/>
      <c r="B167" s="177" t="s">
        <v>63</v>
      </c>
      <c r="C167" s="175"/>
      <c r="D167" s="3"/>
      <c r="E167" s="2"/>
      <c r="F167" s="3"/>
      <c r="G167" s="43"/>
      <c r="H167" s="26"/>
    </row>
    <row r="168" spans="1:8" s="4" customFormat="1" ht="22.5">
      <c r="A168" s="173"/>
      <c r="B168" s="179" t="s">
        <v>64</v>
      </c>
      <c r="C168" s="175"/>
      <c r="D168" s="3"/>
      <c r="E168" s="2"/>
      <c r="F168" s="3"/>
      <c r="G168" s="43"/>
      <c r="H168" s="26"/>
    </row>
    <row r="169" spans="1:8" s="4" customFormat="1" ht="22.5">
      <c r="A169" s="173"/>
      <c r="B169" s="177" t="s">
        <v>193</v>
      </c>
      <c r="C169" s="175"/>
      <c r="D169" s="3"/>
      <c r="E169" s="2"/>
      <c r="F169" s="3"/>
      <c r="G169" s="43"/>
      <c r="H169" s="26"/>
    </row>
    <row r="170" spans="1:8" s="4" customFormat="1" ht="45">
      <c r="A170" s="173"/>
      <c r="B170" s="177" t="s">
        <v>117</v>
      </c>
      <c r="C170" s="175"/>
      <c r="D170" s="3"/>
      <c r="E170" s="2"/>
      <c r="F170" s="3"/>
      <c r="G170" s="43"/>
      <c r="H170" s="26"/>
    </row>
    <row r="171" spans="1:8" s="4" customFormat="1">
      <c r="A171" s="173"/>
      <c r="B171" s="179" t="s">
        <v>122</v>
      </c>
      <c r="C171" s="175"/>
      <c r="D171" s="3"/>
      <c r="E171" s="2"/>
      <c r="F171" s="3"/>
      <c r="G171" s="43"/>
      <c r="H171" s="26"/>
    </row>
    <row r="172" spans="1:8" s="4" customFormat="1" ht="72.75" customHeight="1">
      <c r="A172" s="173"/>
      <c r="B172" s="177" t="s">
        <v>194</v>
      </c>
      <c r="C172" s="175"/>
      <c r="D172" s="3"/>
      <c r="E172" s="2"/>
      <c r="F172" s="3"/>
      <c r="G172" s="43"/>
      <c r="H172" s="26"/>
    </row>
    <row r="173" spans="1:8" s="4" customFormat="1" ht="67.5">
      <c r="A173" s="173"/>
      <c r="B173" s="177" t="s">
        <v>195</v>
      </c>
      <c r="C173" s="175"/>
      <c r="D173" s="3"/>
      <c r="E173" s="2"/>
      <c r="F173" s="3"/>
      <c r="G173" s="43"/>
      <c r="H173" s="26"/>
    </row>
    <row r="174" spans="1:8" s="4" customFormat="1">
      <c r="A174" s="173"/>
      <c r="B174" s="179" t="s">
        <v>123</v>
      </c>
      <c r="C174" s="175"/>
      <c r="D174" s="3"/>
      <c r="E174" s="2"/>
      <c r="F174" s="3"/>
      <c r="G174" s="43"/>
      <c r="H174" s="26"/>
    </row>
    <row r="175" spans="1:8" s="4" customFormat="1" ht="78.75">
      <c r="A175" s="173"/>
      <c r="B175" s="177" t="s">
        <v>124</v>
      </c>
      <c r="C175" s="175"/>
      <c r="D175" s="3"/>
      <c r="E175" s="2"/>
      <c r="F175" s="3"/>
      <c r="G175" s="43"/>
      <c r="H175" s="26"/>
    </row>
    <row r="176" spans="1:8" s="4" customFormat="1" ht="67.5">
      <c r="A176" s="173"/>
      <c r="B176" s="217" t="s">
        <v>118</v>
      </c>
      <c r="C176" s="175"/>
      <c r="D176" s="3"/>
      <c r="E176" s="2"/>
      <c r="F176" s="3"/>
      <c r="G176" s="43"/>
      <c r="H176" s="26"/>
    </row>
    <row r="177" spans="1:8" s="4" customFormat="1" ht="22.5">
      <c r="A177" s="173"/>
      <c r="B177" s="217" t="s">
        <v>119</v>
      </c>
      <c r="C177" s="175"/>
      <c r="D177" s="3"/>
      <c r="E177" s="2"/>
      <c r="F177" s="3"/>
      <c r="G177" s="43"/>
      <c r="H177" s="26"/>
    </row>
    <row r="178" spans="1:8" s="4" customFormat="1">
      <c r="A178" s="173"/>
      <c r="B178" s="177" t="s">
        <v>196</v>
      </c>
      <c r="C178" s="175"/>
      <c r="D178" s="3"/>
      <c r="E178" s="2"/>
      <c r="F178" s="3"/>
      <c r="G178" s="43"/>
      <c r="H178" s="26"/>
    </row>
    <row r="179" spans="1:8" s="13" customFormat="1">
      <c r="A179" s="218"/>
      <c r="B179" s="219" t="s">
        <v>111</v>
      </c>
      <c r="C179" s="220"/>
      <c r="D179" s="220"/>
      <c r="E179" s="169"/>
      <c r="F179" s="220"/>
      <c r="G179" s="43"/>
      <c r="H179" s="38"/>
    </row>
    <row r="180" spans="1:8" s="13" customFormat="1" ht="45">
      <c r="A180" s="218"/>
      <c r="B180" s="191" t="s">
        <v>129</v>
      </c>
      <c r="C180" s="220"/>
      <c r="D180" s="220"/>
      <c r="E180" s="169"/>
      <c r="F180" s="220"/>
      <c r="G180" s="43"/>
      <c r="H180" s="38"/>
    </row>
    <row r="181" spans="1:8" s="13" customFormat="1" ht="22.5">
      <c r="A181" s="218"/>
      <c r="B181" s="191" t="s">
        <v>128</v>
      </c>
      <c r="C181" s="220"/>
      <c r="D181" s="220"/>
      <c r="E181" s="169"/>
      <c r="F181" s="220"/>
      <c r="G181" s="43"/>
      <c r="H181" s="38"/>
    </row>
    <row r="182" spans="1:8" s="13" customFormat="1" ht="22.5">
      <c r="A182" s="218"/>
      <c r="B182" s="191" t="s">
        <v>125</v>
      </c>
      <c r="C182" s="220"/>
      <c r="D182" s="220"/>
      <c r="E182" s="169"/>
      <c r="F182" s="220"/>
      <c r="G182" s="43"/>
      <c r="H182" s="38"/>
    </row>
    <row r="183" spans="1:8" s="13" customFormat="1" ht="22.5">
      <c r="A183" s="218"/>
      <c r="B183" s="191" t="s">
        <v>112</v>
      </c>
      <c r="C183" s="220"/>
      <c r="D183" s="220"/>
      <c r="E183" s="169"/>
      <c r="F183" s="220"/>
      <c r="G183" s="43"/>
      <c r="H183" s="38"/>
    </row>
    <row r="184" spans="1:8" s="13" customFormat="1" ht="22.5">
      <c r="A184" s="218"/>
      <c r="B184" s="191" t="s">
        <v>113</v>
      </c>
      <c r="C184" s="220"/>
      <c r="D184" s="220"/>
      <c r="E184" s="169"/>
      <c r="F184" s="220"/>
      <c r="G184" s="43"/>
      <c r="H184" s="38"/>
    </row>
    <row r="185" spans="1:8" s="13" customFormat="1" ht="56.25">
      <c r="A185" s="218"/>
      <c r="B185" s="191" t="s">
        <v>126</v>
      </c>
      <c r="C185" s="220"/>
      <c r="D185" s="220"/>
      <c r="E185" s="169"/>
      <c r="F185" s="220"/>
      <c r="G185" s="43"/>
      <c r="H185" s="38"/>
    </row>
    <row r="186" spans="1:8" s="13" customFormat="1" ht="33.75">
      <c r="A186" s="218"/>
      <c r="B186" s="191" t="s">
        <v>127</v>
      </c>
      <c r="C186" s="220"/>
      <c r="D186" s="220"/>
      <c r="E186" s="169"/>
      <c r="F186" s="220"/>
      <c r="G186" s="43"/>
      <c r="H186" s="38"/>
    </row>
    <row r="187" spans="1:8" s="13" customFormat="1">
      <c r="A187" s="218"/>
      <c r="B187" s="195" t="s">
        <v>114</v>
      </c>
      <c r="C187" s="220"/>
      <c r="D187" s="220"/>
      <c r="E187" s="169"/>
      <c r="F187" s="220"/>
      <c r="G187" s="43"/>
      <c r="H187" s="38"/>
    </row>
    <row r="188" spans="1:8" s="13" customFormat="1" ht="22.5">
      <c r="A188" s="218"/>
      <c r="B188" s="191" t="s">
        <v>115</v>
      </c>
      <c r="C188" s="220"/>
      <c r="D188" s="220"/>
      <c r="E188" s="169"/>
      <c r="F188" s="220"/>
      <c r="G188" s="43"/>
      <c r="H188" s="38"/>
    </row>
    <row r="189" spans="1:8" s="13" customFormat="1">
      <c r="A189" s="218"/>
      <c r="B189" s="191" t="s">
        <v>116</v>
      </c>
      <c r="C189" s="220"/>
      <c r="D189" s="220"/>
      <c r="E189" s="169"/>
      <c r="F189" s="220"/>
      <c r="G189" s="43"/>
      <c r="H189" s="38"/>
    </row>
    <row r="190" spans="1:8" s="6" customFormat="1">
      <c r="A190" s="221"/>
      <c r="B190" s="222"/>
      <c r="C190" s="223"/>
      <c r="D190" s="223"/>
      <c r="E190" s="170"/>
      <c r="F190" s="223"/>
      <c r="G190" s="43"/>
      <c r="H190" s="38"/>
    </row>
    <row r="191" spans="1:8" s="4" customFormat="1">
      <c r="A191" s="173"/>
      <c r="B191" s="177" t="s">
        <v>198</v>
      </c>
      <c r="C191" s="175"/>
      <c r="D191" s="3"/>
      <c r="E191" s="2"/>
      <c r="F191" s="3"/>
      <c r="G191" s="43"/>
      <c r="H191" s="26"/>
    </row>
    <row r="192" spans="1:8" s="4" customFormat="1">
      <c r="A192" s="173"/>
      <c r="B192" s="177" t="s">
        <v>58</v>
      </c>
      <c r="C192" s="175"/>
      <c r="D192" s="3"/>
      <c r="E192" s="2"/>
      <c r="F192" s="3"/>
      <c r="G192" s="43"/>
      <c r="H192" s="26"/>
    </row>
    <row r="193" spans="1:8" s="4" customFormat="1">
      <c r="A193" s="173"/>
      <c r="B193" s="177" t="s">
        <v>81</v>
      </c>
      <c r="C193" s="175"/>
      <c r="D193" s="3"/>
      <c r="E193" s="2"/>
      <c r="F193" s="3"/>
      <c r="G193" s="43"/>
      <c r="H193" s="26"/>
    </row>
    <row r="194" spans="1:8" s="4" customFormat="1">
      <c r="A194" s="173"/>
      <c r="B194" s="177" t="s">
        <v>82</v>
      </c>
      <c r="C194" s="175"/>
      <c r="D194" s="3"/>
      <c r="E194" s="2"/>
      <c r="F194" s="3"/>
      <c r="G194" s="43"/>
      <c r="H194" s="26"/>
    </row>
    <row r="195" spans="1:8" s="4" customFormat="1">
      <c r="A195" s="173"/>
      <c r="B195" s="177" t="s">
        <v>84</v>
      </c>
      <c r="C195" s="175"/>
      <c r="D195" s="3"/>
      <c r="E195" s="2"/>
      <c r="F195" s="3"/>
      <c r="G195" s="43"/>
      <c r="H195" s="26"/>
    </row>
    <row r="196" spans="1:8" s="4" customFormat="1" ht="22.5">
      <c r="A196" s="173"/>
      <c r="B196" s="177" t="s">
        <v>98</v>
      </c>
      <c r="C196" s="175"/>
      <c r="D196" s="3"/>
      <c r="E196" s="2"/>
      <c r="F196" s="3"/>
      <c r="G196" s="43"/>
      <c r="H196" s="26"/>
    </row>
    <row r="197" spans="1:8" s="4" customFormat="1">
      <c r="A197" s="173"/>
      <c r="B197" s="177" t="s">
        <v>83</v>
      </c>
      <c r="C197" s="175"/>
      <c r="D197" s="3"/>
      <c r="E197" s="2"/>
      <c r="F197" s="3"/>
      <c r="G197" s="43"/>
      <c r="H197" s="26"/>
    </row>
    <row r="198" spans="1:8" s="4" customFormat="1">
      <c r="A198" s="173"/>
      <c r="B198" s="177" t="s">
        <v>197</v>
      </c>
      <c r="C198" s="175"/>
      <c r="D198" s="3"/>
      <c r="E198" s="2"/>
      <c r="F198" s="3"/>
      <c r="G198" s="43"/>
      <c r="H198" s="26"/>
    </row>
    <row r="199" spans="1:8" s="4" customFormat="1">
      <c r="A199" s="173"/>
      <c r="B199" s="177" t="s">
        <v>85</v>
      </c>
      <c r="C199" s="175"/>
      <c r="D199" s="3"/>
      <c r="E199" s="2"/>
      <c r="F199" s="3"/>
      <c r="G199" s="43"/>
      <c r="H199" s="26"/>
    </row>
    <row r="200" spans="1:8" s="4" customFormat="1">
      <c r="A200" s="173"/>
      <c r="B200" s="177" t="s">
        <v>86</v>
      </c>
      <c r="C200" s="175"/>
      <c r="D200" s="3"/>
      <c r="E200" s="2"/>
      <c r="F200" s="3"/>
      <c r="G200" s="43"/>
      <c r="H200" s="26"/>
    </row>
    <row r="201" spans="1:8" s="4" customFormat="1">
      <c r="A201" s="173"/>
      <c r="B201" s="177" t="s">
        <v>181</v>
      </c>
      <c r="C201" s="175"/>
      <c r="D201" s="3"/>
      <c r="E201" s="2"/>
      <c r="F201" s="3"/>
      <c r="G201" s="43"/>
      <c r="H201" s="26"/>
    </row>
    <row r="202" spans="1:8" s="4" customFormat="1" ht="22.5">
      <c r="A202" s="173"/>
      <c r="B202" s="177" t="s">
        <v>130</v>
      </c>
      <c r="C202" s="175"/>
      <c r="D202" s="3"/>
      <c r="E202" s="2"/>
      <c r="F202" s="3"/>
      <c r="G202" s="43"/>
      <c r="H202" s="26"/>
    </row>
    <row r="203" spans="1:8" s="4" customFormat="1">
      <c r="A203" s="173"/>
      <c r="B203" s="177" t="s">
        <v>131</v>
      </c>
      <c r="C203" s="175"/>
      <c r="D203" s="3"/>
      <c r="E203" s="2"/>
      <c r="F203" s="3"/>
      <c r="G203" s="43"/>
      <c r="H203" s="26"/>
    </row>
    <row r="204" spans="1:8" s="4" customFormat="1">
      <c r="A204" s="173"/>
      <c r="B204" s="177" t="s">
        <v>132</v>
      </c>
      <c r="C204" s="175"/>
      <c r="D204" s="3"/>
      <c r="E204" s="2"/>
      <c r="F204" s="3"/>
      <c r="G204" s="43"/>
      <c r="H204" s="26"/>
    </row>
    <row r="205" spans="1:8" s="4" customFormat="1" ht="33.75">
      <c r="A205" s="173"/>
      <c r="B205" s="177" t="s">
        <v>330</v>
      </c>
      <c r="C205" s="175"/>
      <c r="D205" s="3"/>
      <c r="E205" s="2"/>
      <c r="F205" s="3"/>
      <c r="G205" s="43"/>
      <c r="H205" s="76"/>
    </row>
    <row r="206" spans="1:8" s="4" customFormat="1" ht="22.5">
      <c r="A206" s="173"/>
      <c r="B206" s="177" t="s">
        <v>67</v>
      </c>
      <c r="C206" s="175"/>
      <c r="D206" s="3"/>
      <c r="E206" s="2"/>
      <c r="F206" s="3"/>
      <c r="G206" s="43"/>
      <c r="H206" s="26"/>
    </row>
    <row r="207" spans="1:8" s="4" customFormat="1" ht="33.75">
      <c r="A207" s="173"/>
      <c r="B207" s="177" t="s">
        <v>65</v>
      </c>
      <c r="C207" s="175"/>
      <c r="D207" s="3"/>
      <c r="E207" s="2"/>
      <c r="F207" s="3"/>
      <c r="G207" s="43"/>
      <c r="H207" s="26"/>
    </row>
    <row r="208" spans="1:8" s="4" customFormat="1">
      <c r="A208" s="173"/>
      <c r="B208" s="177" t="s">
        <v>66</v>
      </c>
      <c r="C208" s="175"/>
      <c r="D208" s="3"/>
      <c r="E208" s="2"/>
      <c r="F208" s="3">
        <f>E208*D208</f>
        <v>0</v>
      </c>
      <c r="G208" s="43"/>
      <c r="H208" s="26"/>
    </row>
    <row r="209" spans="1:8" s="4" customFormat="1">
      <c r="A209" s="173"/>
      <c r="B209" s="177"/>
      <c r="C209" s="175"/>
      <c r="D209" s="3"/>
      <c r="E209" s="2"/>
      <c r="F209" s="3">
        <f>E209*D209</f>
        <v>0</v>
      </c>
      <c r="G209" s="43"/>
      <c r="H209" s="26"/>
    </row>
    <row r="210" spans="1:8" s="4" customFormat="1">
      <c r="A210" s="65" t="s">
        <v>550</v>
      </c>
      <c r="B210" s="179" t="s">
        <v>616</v>
      </c>
      <c r="C210" s="175"/>
      <c r="D210" s="3"/>
      <c r="E210" s="2"/>
      <c r="F210" s="3"/>
      <c r="G210" s="43"/>
      <c r="H210" s="26"/>
    </row>
    <row r="211" spans="1:8" s="4" customFormat="1" ht="36" customHeight="1">
      <c r="A211" s="173"/>
      <c r="B211" s="177" t="s">
        <v>617</v>
      </c>
      <c r="C211" s="175"/>
      <c r="D211" s="3"/>
      <c r="E211" s="2"/>
      <c r="F211" s="3"/>
      <c r="G211" s="43"/>
      <c r="H211" s="26"/>
    </row>
    <row r="212" spans="1:8" s="4" customFormat="1" ht="90" customHeight="1">
      <c r="A212" s="173"/>
      <c r="B212" s="224" t="s">
        <v>334</v>
      </c>
      <c r="C212" s="175"/>
      <c r="D212" s="3"/>
      <c r="E212" s="2"/>
      <c r="F212" s="3"/>
      <c r="G212" s="98"/>
      <c r="H212" s="76"/>
    </row>
    <row r="213" spans="1:8" s="4" customFormat="1" ht="12.75" customHeight="1">
      <c r="A213" s="173"/>
      <c r="B213" s="177" t="s">
        <v>555</v>
      </c>
      <c r="C213" s="175"/>
      <c r="D213" s="3"/>
      <c r="E213" s="2"/>
      <c r="F213" s="3"/>
      <c r="G213" s="98"/>
      <c r="H213" s="76"/>
    </row>
    <row r="214" spans="1:8" s="4" customFormat="1" ht="36.75" customHeight="1">
      <c r="A214" s="173"/>
      <c r="B214" s="177" t="s">
        <v>618</v>
      </c>
      <c r="C214" s="175"/>
      <c r="D214" s="3"/>
      <c r="E214" s="2"/>
      <c r="F214" s="3"/>
      <c r="G214" s="98"/>
      <c r="H214" s="76"/>
    </row>
    <row r="215" spans="1:8" s="4" customFormat="1">
      <c r="A215" s="173"/>
      <c r="B215" s="177" t="s">
        <v>224</v>
      </c>
      <c r="C215" s="175" t="s">
        <v>209</v>
      </c>
      <c r="D215" s="3">
        <v>182</v>
      </c>
      <c r="E215" s="2">
        <v>0</v>
      </c>
      <c r="F215" s="3">
        <f t="shared" ref="F215:F230" si="1">ROUND(D215*E215,2)</f>
        <v>0</v>
      </c>
      <c r="G215" s="43"/>
      <c r="H215" s="26"/>
    </row>
    <row r="216" spans="1:8" s="4" customFormat="1">
      <c r="A216" s="173"/>
      <c r="B216" s="177"/>
      <c r="C216" s="175"/>
      <c r="D216" s="3"/>
      <c r="E216" s="2"/>
      <c r="F216" s="3"/>
      <c r="G216" s="98"/>
      <c r="H216" s="76"/>
    </row>
    <row r="217" spans="1:8" s="4" customFormat="1" ht="11.25" customHeight="1">
      <c r="A217" s="173" t="s">
        <v>556</v>
      </c>
      <c r="B217" s="174" t="s">
        <v>114</v>
      </c>
      <c r="C217" s="175"/>
      <c r="D217" s="3"/>
      <c r="E217" s="2"/>
      <c r="F217" s="3"/>
      <c r="G217" s="98"/>
      <c r="H217" s="76"/>
    </row>
    <row r="218" spans="1:8" s="4" customFormat="1" ht="46.5" customHeight="1">
      <c r="A218" s="173"/>
      <c r="B218" s="176" t="s">
        <v>326</v>
      </c>
      <c r="C218" s="175"/>
      <c r="D218" s="3"/>
      <c r="E218" s="2"/>
      <c r="F218" s="3"/>
      <c r="G218" s="98"/>
      <c r="H218" s="76"/>
    </row>
    <row r="219" spans="1:8" s="4" customFormat="1" ht="12" customHeight="1">
      <c r="A219" s="173"/>
      <c r="B219" s="176" t="s">
        <v>225</v>
      </c>
      <c r="C219" s="175" t="s">
        <v>209</v>
      </c>
      <c r="D219" s="3">
        <v>200</v>
      </c>
      <c r="E219" s="2"/>
      <c r="F219" s="3"/>
      <c r="G219" s="98"/>
      <c r="H219" s="76"/>
    </row>
    <row r="220" spans="1:8" s="4" customFormat="1">
      <c r="A220" s="173"/>
      <c r="B220" s="177"/>
      <c r="C220" s="175"/>
      <c r="D220" s="3"/>
      <c r="E220" s="2"/>
      <c r="F220" s="3">
        <f t="shared" si="1"/>
        <v>0</v>
      </c>
      <c r="G220" s="43"/>
      <c r="H220" s="26"/>
    </row>
    <row r="221" spans="1:8" s="4" customFormat="1">
      <c r="A221" s="65" t="s">
        <v>557</v>
      </c>
      <c r="B221" s="179" t="s">
        <v>619</v>
      </c>
      <c r="C221" s="175"/>
      <c r="D221" s="3"/>
      <c r="E221" s="2"/>
      <c r="F221" s="3">
        <f t="shared" si="1"/>
        <v>0</v>
      </c>
      <c r="G221" s="43"/>
      <c r="H221" s="26"/>
    </row>
    <row r="222" spans="1:8" s="4" customFormat="1" ht="90">
      <c r="A222" s="173"/>
      <c r="B222" s="177" t="s">
        <v>620</v>
      </c>
      <c r="C222" s="175"/>
      <c r="D222" s="3"/>
      <c r="E222" s="2"/>
      <c r="F222" s="3">
        <f t="shared" si="1"/>
        <v>0</v>
      </c>
      <c r="G222" s="43"/>
      <c r="H222" s="26"/>
    </row>
    <row r="223" spans="1:8" s="4" customFormat="1">
      <c r="A223" s="173"/>
      <c r="B223" s="177" t="s">
        <v>225</v>
      </c>
      <c r="C223" s="175" t="s">
        <v>209</v>
      </c>
      <c r="D223" s="3">
        <v>151</v>
      </c>
      <c r="E223" s="2"/>
      <c r="F223" s="3">
        <f t="shared" si="1"/>
        <v>0</v>
      </c>
      <c r="G223" s="43"/>
      <c r="H223" s="26"/>
    </row>
    <row r="224" spans="1:8" s="4" customFormat="1">
      <c r="A224" s="173"/>
      <c r="B224" s="177"/>
      <c r="C224" s="225"/>
      <c r="D224" s="3"/>
      <c r="E224" s="2"/>
      <c r="F224" s="3">
        <f t="shared" si="1"/>
        <v>0</v>
      </c>
      <c r="G224" s="43"/>
      <c r="H224" s="26"/>
    </row>
    <row r="225" spans="1:8" s="4" customFormat="1">
      <c r="A225" s="65" t="s">
        <v>558</v>
      </c>
      <c r="B225" s="179" t="s">
        <v>621</v>
      </c>
      <c r="C225" s="175"/>
      <c r="D225" s="3"/>
      <c r="E225" s="2"/>
      <c r="F225" s="3">
        <f t="shared" si="1"/>
        <v>0</v>
      </c>
      <c r="G225" s="43"/>
      <c r="H225" s="26"/>
    </row>
    <row r="226" spans="1:8" s="4" customFormat="1" ht="33.75">
      <c r="A226" s="173"/>
      <c r="B226" s="177" t="s">
        <v>551</v>
      </c>
      <c r="C226" s="175"/>
      <c r="D226" s="3"/>
      <c r="E226" s="2"/>
      <c r="F226" s="3">
        <f t="shared" si="1"/>
        <v>0</v>
      </c>
      <c r="G226" s="43"/>
      <c r="H226" s="26"/>
    </row>
    <row r="227" spans="1:8" s="4" customFormat="1">
      <c r="A227" s="173"/>
      <c r="B227" s="177" t="s">
        <v>224</v>
      </c>
      <c r="C227" s="175" t="s">
        <v>209</v>
      </c>
      <c r="D227" s="3">
        <v>91</v>
      </c>
      <c r="E227" s="2">
        <v>0</v>
      </c>
      <c r="F227" s="3">
        <f t="shared" si="1"/>
        <v>0</v>
      </c>
      <c r="G227" s="43"/>
      <c r="H227" s="26"/>
    </row>
    <row r="228" spans="1:8" s="4" customFormat="1">
      <c r="A228" s="173"/>
      <c r="B228" s="177"/>
      <c r="C228" s="225"/>
      <c r="D228" s="3"/>
      <c r="E228" s="2"/>
      <c r="F228" s="3">
        <f t="shared" si="1"/>
        <v>0</v>
      </c>
      <c r="G228" s="43"/>
      <c r="H228" s="26"/>
    </row>
    <row r="229" spans="1:8" s="4" customFormat="1">
      <c r="A229" s="65" t="s">
        <v>553</v>
      </c>
      <c r="B229" s="179" t="s">
        <v>622</v>
      </c>
      <c r="C229" s="175"/>
      <c r="D229" s="3"/>
      <c r="E229" s="2"/>
      <c r="F229" s="3">
        <f t="shared" si="1"/>
        <v>0</v>
      </c>
      <c r="G229" s="43"/>
      <c r="H229" s="26"/>
    </row>
    <row r="230" spans="1:8" s="4" customFormat="1" ht="56.25">
      <c r="A230" s="173"/>
      <c r="B230" s="215" t="s">
        <v>552</v>
      </c>
      <c r="C230" s="175"/>
      <c r="D230" s="3"/>
      <c r="E230" s="2"/>
      <c r="F230" s="3">
        <f t="shared" si="1"/>
        <v>0</v>
      </c>
      <c r="G230" s="43"/>
      <c r="H230" s="26"/>
    </row>
    <row r="231" spans="1:8" s="4" customFormat="1">
      <c r="A231" s="173"/>
      <c r="B231" s="177" t="s">
        <v>224</v>
      </c>
      <c r="C231" s="175" t="s">
        <v>209</v>
      </c>
      <c r="D231" s="3">
        <v>70</v>
      </c>
      <c r="E231" s="2">
        <v>0</v>
      </c>
      <c r="F231" s="3">
        <v>0</v>
      </c>
      <c r="G231" s="43"/>
      <c r="H231" s="26"/>
    </row>
    <row r="232" spans="1:8" s="4" customFormat="1">
      <c r="A232" s="226"/>
      <c r="B232" s="177"/>
      <c r="C232" s="175"/>
      <c r="D232" s="3"/>
      <c r="E232" s="2"/>
      <c r="F232" s="3">
        <f>ROUND(D232*E232,2)</f>
        <v>0</v>
      </c>
      <c r="G232" s="43"/>
      <c r="H232" s="26"/>
    </row>
    <row r="233" spans="1:8" s="4" customFormat="1">
      <c r="A233" s="65" t="s">
        <v>554</v>
      </c>
      <c r="B233" s="179" t="s">
        <v>327</v>
      </c>
      <c r="C233" s="175"/>
      <c r="D233" s="3"/>
      <c r="E233" s="2"/>
      <c r="F233" s="3">
        <f>ROUND(D233*E233,2)</f>
        <v>0</v>
      </c>
      <c r="G233" s="43"/>
      <c r="H233" s="26"/>
    </row>
    <row r="234" spans="1:8" s="4" customFormat="1" ht="56.25" customHeight="1">
      <c r="A234" s="173"/>
      <c r="B234" s="176" t="s">
        <v>328</v>
      </c>
      <c r="C234" s="175"/>
      <c r="D234" s="3"/>
      <c r="E234" s="2"/>
      <c r="F234" s="3">
        <f>ROUND(D234*E234,2)</f>
        <v>0</v>
      </c>
      <c r="G234" s="43"/>
      <c r="H234" s="26"/>
    </row>
    <row r="235" spans="1:8" s="4" customFormat="1">
      <c r="A235" s="173"/>
      <c r="B235" s="176" t="s">
        <v>329</v>
      </c>
      <c r="C235" s="175" t="s">
        <v>325</v>
      </c>
      <c r="D235" s="3">
        <v>15</v>
      </c>
      <c r="E235" s="2"/>
      <c r="F235" s="3"/>
      <c r="G235" s="43"/>
      <c r="H235" s="26"/>
    </row>
    <row r="236" spans="1:8" s="4" customFormat="1">
      <c r="A236" s="173"/>
      <c r="B236" s="176" t="s">
        <v>559</v>
      </c>
      <c r="C236" s="175" t="s">
        <v>325</v>
      </c>
      <c r="D236" s="3">
        <v>15</v>
      </c>
      <c r="E236" s="2"/>
      <c r="F236" s="3">
        <f t="shared" ref="F236" si="2">ROUND(D236*E236,2)</f>
        <v>0</v>
      </c>
      <c r="G236" s="43"/>
      <c r="H236" s="26"/>
    </row>
    <row r="237" spans="1:8" s="4" customFormat="1">
      <c r="A237" s="173"/>
      <c r="B237" s="177"/>
      <c r="C237" s="175"/>
      <c r="D237" s="3"/>
      <c r="E237" s="2"/>
      <c r="F237" s="3"/>
      <c r="G237" s="43"/>
      <c r="H237" s="26"/>
    </row>
    <row r="238" spans="1:8" s="10" customFormat="1">
      <c r="A238" s="173" t="s">
        <v>223</v>
      </c>
      <c r="B238" s="179" t="s">
        <v>206</v>
      </c>
      <c r="C238" s="197"/>
      <c r="D238" s="3"/>
      <c r="E238" s="2"/>
      <c r="F238" s="12">
        <f>F215+F219+F223+F227+F231+F235+F236</f>
        <v>0</v>
      </c>
      <c r="G238" s="48"/>
      <c r="H238" s="27"/>
    </row>
    <row r="239" spans="1:8" s="4" customFormat="1">
      <c r="A239" s="227"/>
      <c r="B239" s="177"/>
      <c r="C239" s="228"/>
      <c r="D239" s="16"/>
      <c r="E239" s="15"/>
      <c r="F239" s="16"/>
      <c r="G239" s="43"/>
      <c r="H239" s="26"/>
    </row>
    <row r="240" spans="1:8" s="4" customFormat="1">
      <c r="A240" s="146" t="s">
        <v>549</v>
      </c>
      <c r="B240" s="147" t="s">
        <v>72</v>
      </c>
      <c r="C240" s="148"/>
      <c r="D240" s="149"/>
      <c r="E240" s="150"/>
      <c r="F240" s="149"/>
      <c r="G240" s="50"/>
      <c r="H240" s="26"/>
    </row>
    <row r="241" spans="1:8" s="4" customFormat="1">
      <c r="A241" s="17"/>
      <c r="B241" s="18"/>
      <c r="C241" s="19"/>
      <c r="D241" s="20"/>
      <c r="E241" s="21"/>
      <c r="F241" s="22"/>
      <c r="G241" s="43"/>
      <c r="H241" s="26"/>
    </row>
    <row r="242" spans="1:8" s="4" customFormat="1">
      <c r="A242" s="173"/>
      <c r="B242" s="179" t="s">
        <v>49</v>
      </c>
      <c r="C242" s="175"/>
      <c r="D242" s="3"/>
      <c r="E242" s="2"/>
      <c r="F242" s="3"/>
      <c r="G242" s="43"/>
      <c r="H242" s="26"/>
    </row>
    <row r="243" spans="1:8" s="4" customFormat="1">
      <c r="A243" s="173"/>
      <c r="B243" s="179"/>
      <c r="C243" s="175"/>
      <c r="D243" s="3"/>
      <c r="E243" s="2"/>
      <c r="F243" s="3"/>
      <c r="G243" s="43"/>
      <c r="H243" s="26"/>
    </row>
    <row r="244" spans="1:8" s="4" customFormat="1">
      <c r="A244" s="173"/>
      <c r="B244" s="179" t="s">
        <v>1</v>
      </c>
      <c r="C244" s="175"/>
      <c r="D244" s="3"/>
      <c r="E244" s="2"/>
      <c r="F244" s="3"/>
      <c r="G244" s="43"/>
      <c r="H244" s="26"/>
    </row>
    <row r="245" spans="1:8" s="4" customFormat="1" ht="22.5">
      <c r="A245" s="173"/>
      <c r="B245" s="177" t="s">
        <v>73</v>
      </c>
      <c r="C245" s="175"/>
      <c r="D245" s="3"/>
      <c r="E245" s="2"/>
      <c r="F245" s="3"/>
      <c r="G245" s="43"/>
      <c r="H245" s="26"/>
    </row>
    <row r="246" spans="1:8" s="4" customFormat="1" ht="22.5">
      <c r="A246" s="173"/>
      <c r="B246" s="177" t="s">
        <v>74</v>
      </c>
      <c r="C246" s="175"/>
      <c r="D246" s="3"/>
      <c r="E246" s="2"/>
      <c r="F246" s="3"/>
      <c r="G246" s="43"/>
      <c r="H246" s="26"/>
    </row>
    <row r="247" spans="1:8" s="4" customFormat="1" ht="22.5">
      <c r="A247" s="173"/>
      <c r="B247" s="177" t="s">
        <v>93</v>
      </c>
      <c r="C247" s="175"/>
      <c r="D247" s="3"/>
      <c r="E247" s="2"/>
      <c r="F247" s="3"/>
      <c r="G247" s="43"/>
      <c r="H247" s="26"/>
    </row>
    <row r="248" spans="1:8" s="4" customFormat="1" ht="22.5">
      <c r="A248" s="173"/>
      <c r="B248" s="177" t="s">
        <v>172</v>
      </c>
      <c r="C248" s="175"/>
      <c r="D248" s="3"/>
      <c r="E248" s="2"/>
      <c r="F248" s="3"/>
      <c r="G248" s="43"/>
      <c r="H248" s="26"/>
    </row>
    <row r="249" spans="1:8" s="4" customFormat="1">
      <c r="A249" s="173"/>
      <c r="B249" s="177" t="s">
        <v>75</v>
      </c>
      <c r="C249" s="175"/>
      <c r="D249" s="3"/>
      <c r="E249" s="2"/>
      <c r="F249" s="3"/>
      <c r="G249" s="43"/>
      <c r="H249" s="26"/>
    </row>
    <row r="250" spans="1:8" s="4" customFormat="1">
      <c r="A250" s="173"/>
      <c r="B250" s="179" t="s">
        <v>177</v>
      </c>
      <c r="C250" s="175"/>
      <c r="D250" s="3"/>
      <c r="E250" s="2"/>
      <c r="F250" s="3"/>
      <c r="G250" s="43"/>
      <c r="H250" s="26"/>
    </row>
    <row r="251" spans="1:8" s="4" customFormat="1" ht="33.75">
      <c r="A251" s="173"/>
      <c r="B251" s="177" t="s">
        <v>173</v>
      </c>
      <c r="C251" s="175"/>
      <c r="D251" s="3"/>
      <c r="E251" s="2"/>
      <c r="F251" s="3"/>
      <c r="G251" s="43"/>
      <c r="H251" s="26"/>
    </row>
    <row r="252" spans="1:8" s="4" customFormat="1">
      <c r="A252" s="173"/>
      <c r="B252" s="177" t="s">
        <v>94</v>
      </c>
      <c r="C252" s="175"/>
      <c r="D252" s="3"/>
      <c r="E252" s="2"/>
      <c r="F252" s="3"/>
      <c r="G252" s="43"/>
      <c r="H252" s="26"/>
    </row>
    <row r="253" spans="1:8" s="4" customFormat="1">
      <c r="A253" s="173"/>
      <c r="B253" s="177" t="s">
        <v>174</v>
      </c>
      <c r="C253" s="175"/>
      <c r="D253" s="3"/>
      <c r="E253" s="2"/>
      <c r="F253" s="3"/>
      <c r="G253" s="43"/>
      <c r="H253" s="26"/>
    </row>
    <row r="254" spans="1:8" s="4" customFormat="1" ht="22.5">
      <c r="A254" s="173"/>
      <c r="B254" s="177" t="s">
        <v>175</v>
      </c>
      <c r="C254" s="175"/>
      <c r="D254" s="3"/>
      <c r="E254" s="2"/>
      <c r="F254" s="3"/>
      <c r="G254" s="43"/>
      <c r="H254" s="26"/>
    </row>
    <row r="255" spans="1:8" s="4" customFormat="1" ht="33.75">
      <c r="A255" s="173"/>
      <c r="B255" s="177" t="s">
        <v>176</v>
      </c>
      <c r="C255" s="175"/>
      <c r="D255" s="3"/>
      <c r="E255" s="2"/>
      <c r="F255" s="3"/>
      <c r="G255" s="43"/>
      <c r="H255" s="26"/>
    </row>
    <row r="256" spans="1:8" s="14" customFormat="1" ht="112.5">
      <c r="A256" s="229"/>
      <c r="B256" s="217" t="s">
        <v>138</v>
      </c>
      <c r="C256" s="230"/>
      <c r="D256" s="230"/>
      <c r="E256" s="172"/>
      <c r="F256" s="230"/>
      <c r="G256" s="43"/>
      <c r="H256" s="39"/>
    </row>
    <row r="257" spans="1:8" s="14" customFormat="1" ht="45">
      <c r="A257" s="229"/>
      <c r="B257" s="217" t="s">
        <v>6</v>
      </c>
      <c r="C257" s="230"/>
      <c r="D257" s="230"/>
      <c r="E257" s="172"/>
      <c r="F257" s="230"/>
      <c r="G257" s="43"/>
      <c r="H257" s="39"/>
    </row>
    <row r="258" spans="1:8" s="14" customFormat="1" ht="45">
      <c r="A258" s="229"/>
      <c r="B258" s="217" t="s">
        <v>139</v>
      </c>
      <c r="C258" s="230"/>
      <c r="D258" s="230"/>
      <c r="E258" s="172"/>
      <c r="F258" s="230"/>
      <c r="G258" s="43"/>
      <c r="H258" s="39"/>
    </row>
    <row r="259" spans="1:8" s="14" customFormat="1" ht="45">
      <c r="A259" s="229"/>
      <c r="B259" s="217" t="s">
        <v>110</v>
      </c>
      <c r="C259" s="230"/>
      <c r="D259" s="230"/>
      <c r="E259" s="172"/>
      <c r="F259" s="230"/>
      <c r="G259" s="43"/>
      <c r="H259" s="39"/>
    </row>
    <row r="260" spans="1:8" s="14" customFormat="1" ht="22.5">
      <c r="A260" s="229"/>
      <c r="B260" s="217" t="s">
        <v>140</v>
      </c>
      <c r="C260" s="230"/>
      <c r="D260" s="230"/>
      <c r="E260" s="172"/>
      <c r="F260" s="230"/>
      <c r="G260" s="43"/>
      <c r="H260" s="39"/>
    </row>
    <row r="261" spans="1:8" s="14" customFormat="1" ht="22.5">
      <c r="A261" s="229"/>
      <c r="B261" s="217" t="s">
        <v>141</v>
      </c>
      <c r="C261" s="230"/>
      <c r="D261" s="230"/>
      <c r="E261" s="172"/>
      <c r="F261" s="230"/>
      <c r="G261" s="43"/>
      <c r="H261" s="39"/>
    </row>
    <row r="262" spans="1:8" s="14" customFormat="1" ht="33.75">
      <c r="A262" s="229"/>
      <c r="B262" s="217" t="s">
        <v>142</v>
      </c>
      <c r="C262" s="230"/>
      <c r="D262" s="230"/>
      <c r="E262" s="172"/>
      <c r="F262" s="230"/>
      <c r="G262" s="43"/>
      <c r="H262" s="39"/>
    </row>
    <row r="263" spans="1:8" s="4" customFormat="1">
      <c r="A263" s="173"/>
      <c r="B263" s="179" t="s">
        <v>178</v>
      </c>
      <c r="C263" s="175"/>
      <c r="D263" s="3"/>
      <c r="E263" s="2"/>
      <c r="F263" s="3"/>
      <c r="G263" s="43"/>
      <c r="H263" s="26"/>
    </row>
    <row r="264" spans="1:8" s="4" customFormat="1" ht="33.75">
      <c r="A264" s="173"/>
      <c r="B264" s="177" t="s">
        <v>109</v>
      </c>
      <c r="C264" s="175"/>
      <c r="D264" s="3"/>
      <c r="E264" s="2"/>
      <c r="F264" s="3"/>
      <c r="G264" s="43"/>
      <c r="H264" s="26"/>
    </row>
    <row r="265" spans="1:8" s="4" customFormat="1" ht="56.25">
      <c r="A265" s="173"/>
      <c r="B265" s="177" t="s">
        <v>108</v>
      </c>
      <c r="C265" s="175"/>
      <c r="D265" s="3"/>
      <c r="E265" s="2"/>
      <c r="F265" s="3"/>
      <c r="G265" s="43"/>
      <c r="H265" s="26"/>
    </row>
    <row r="266" spans="1:8" s="4" customFormat="1" ht="67.5">
      <c r="A266" s="173"/>
      <c r="B266" s="177" t="s">
        <v>7</v>
      </c>
      <c r="C266" s="175"/>
      <c r="D266" s="3"/>
      <c r="E266" s="2"/>
      <c r="F266" s="3"/>
      <c r="G266" s="43"/>
      <c r="H266" s="26"/>
    </row>
    <row r="267" spans="1:8" s="24" customFormat="1" ht="22.5">
      <c r="A267" s="231"/>
      <c r="B267" s="177" t="s">
        <v>143</v>
      </c>
      <c r="C267" s="232"/>
      <c r="D267" s="23"/>
      <c r="E267" s="75"/>
      <c r="F267" s="23"/>
      <c r="G267" s="43"/>
    </row>
    <row r="268" spans="1:8" s="24" customFormat="1" ht="22.5">
      <c r="A268" s="231"/>
      <c r="B268" s="177" t="s">
        <v>144</v>
      </c>
      <c r="C268" s="232"/>
      <c r="D268" s="23"/>
      <c r="E268" s="75"/>
      <c r="F268" s="23"/>
      <c r="G268" s="43"/>
    </row>
    <row r="269" spans="1:8" s="4" customFormat="1">
      <c r="A269" s="173"/>
      <c r="B269" s="179" t="s">
        <v>179</v>
      </c>
      <c r="C269" s="175"/>
      <c r="D269" s="3"/>
      <c r="E269" s="2"/>
      <c r="F269" s="3"/>
      <c r="G269" s="43"/>
      <c r="H269" s="26"/>
    </row>
    <row r="270" spans="1:8" s="4" customFormat="1" ht="22.5">
      <c r="A270" s="173"/>
      <c r="B270" s="177" t="s">
        <v>200</v>
      </c>
      <c r="C270" s="175"/>
      <c r="D270" s="3"/>
      <c r="E270" s="2"/>
      <c r="F270" s="3"/>
      <c r="G270" s="43"/>
      <c r="H270" s="26"/>
    </row>
    <row r="271" spans="1:8" s="4" customFormat="1" ht="22.5">
      <c r="A271" s="173"/>
      <c r="B271" s="177" t="s">
        <v>8</v>
      </c>
      <c r="C271" s="175"/>
      <c r="D271" s="3"/>
      <c r="E271" s="2"/>
      <c r="F271" s="3"/>
      <c r="G271" s="43"/>
      <c r="H271" s="26"/>
    </row>
    <row r="272" spans="1:8" s="4" customFormat="1">
      <c r="A272" s="173"/>
      <c r="B272" s="177" t="s">
        <v>145</v>
      </c>
      <c r="C272" s="175"/>
      <c r="D272" s="3"/>
      <c r="E272" s="2"/>
      <c r="F272" s="3"/>
      <c r="G272" s="43"/>
      <c r="H272" s="26"/>
    </row>
    <row r="273" spans="1:8" s="4" customFormat="1" ht="45">
      <c r="A273" s="173"/>
      <c r="B273" s="177" t="s">
        <v>9</v>
      </c>
      <c r="C273" s="175"/>
      <c r="D273" s="3"/>
      <c r="E273" s="2"/>
      <c r="F273" s="3"/>
      <c r="G273" s="43"/>
      <c r="H273" s="26"/>
    </row>
    <row r="274" spans="1:8" s="4" customFormat="1" ht="33.75">
      <c r="A274" s="173"/>
      <c r="B274" s="177" t="s">
        <v>2</v>
      </c>
      <c r="C274" s="175"/>
      <c r="D274" s="3"/>
      <c r="E274" s="2"/>
      <c r="F274" s="3"/>
      <c r="G274" s="43"/>
      <c r="H274" s="26"/>
    </row>
    <row r="275" spans="1:8" s="4" customFormat="1" ht="33.75">
      <c r="A275" s="173"/>
      <c r="B275" s="177" t="s">
        <v>3</v>
      </c>
      <c r="C275" s="175"/>
      <c r="D275" s="3"/>
      <c r="E275" s="2"/>
      <c r="F275" s="3"/>
      <c r="G275" s="43"/>
      <c r="H275" s="26"/>
    </row>
    <row r="276" spans="1:8" s="4" customFormat="1" ht="45">
      <c r="A276" s="173"/>
      <c r="B276" s="177" t="s">
        <v>4</v>
      </c>
      <c r="C276" s="175"/>
      <c r="D276" s="3"/>
      <c r="E276" s="2"/>
      <c r="F276" s="3"/>
      <c r="G276" s="43"/>
      <c r="H276" s="26"/>
    </row>
    <row r="277" spans="1:8" s="4" customFormat="1">
      <c r="A277" s="173"/>
      <c r="B277" s="179" t="s">
        <v>146</v>
      </c>
      <c r="C277" s="175"/>
      <c r="D277" s="3"/>
      <c r="E277" s="2"/>
      <c r="F277" s="3"/>
      <c r="G277" s="43"/>
      <c r="H277" s="26"/>
    </row>
    <row r="278" spans="1:8" s="4" customFormat="1" ht="33.75">
      <c r="A278" s="173"/>
      <c r="B278" s="177" t="s">
        <v>147</v>
      </c>
      <c r="C278" s="175"/>
      <c r="D278" s="3"/>
      <c r="E278" s="2"/>
      <c r="F278" s="3"/>
      <c r="G278" s="43"/>
      <c r="H278" s="26"/>
    </row>
    <row r="279" spans="1:8" s="4" customFormat="1" ht="33.75">
      <c r="A279" s="173"/>
      <c r="B279" s="177" t="s">
        <v>148</v>
      </c>
      <c r="C279" s="175"/>
      <c r="D279" s="3"/>
      <c r="E279" s="2"/>
      <c r="F279" s="3"/>
      <c r="G279" s="43"/>
      <c r="H279" s="26"/>
    </row>
    <row r="280" spans="1:8" s="4" customFormat="1" ht="33.75">
      <c r="A280" s="173"/>
      <c r="B280" s="177" t="s">
        <v>149</v>
      </c>
      <c r="C280" s="175"/>
      <c r="D280" s="3"/>
      <c r="E280" s="2"/>
      <c r="F280" s="3"/>
      <c r="G280" s="43"/>
      <c r="H280" s="26"/>
    </row>
    <row r="281" spans="1:8" s="4" customFormat="1">
      <c r="A281" s="173"/>
      <c r="B281" s="177" t="s">
        <v>5</v>
      </c>
      <c r="C281" s="175"/>
      <c r="D281" s="3"/>
      <c r="E281" s="2"/>
      <c r="F281" s="3"/>
      <c r="G281" s="43"/>
      <c r="H281" s="26"/>
    </row>
    <row r="282" spans="1:8" s="4" customFormat="1">
      <c r="A282" s="173"/>
      <c r="B282" s="177"/>
      <c r="C282" s="175"/>
      <c r="D282" s="3"/>
      <c r="E282" s="2"/>
      <c r="F282" s="3"/>
      <c r="G282" s="43"/>
      <c r="H282" s="26"/>
    </row>
    <row r="283" spans="1:8" s="4" customFormat="1">
      <c r="A283" s="173"/>
      <c r="B283" s="177" t="s">
        <v>0</v>
      </c>
      <c r="C283" s="175"/>
      <c r="D283" s="3"/>
      <c r="E283" s="2"/>
      <c r="F283" s="3"/>
      <c r="G283" s="43"/>
      <c r="H283" s="26"/>
    </row>
    <row r="284" spans="1:8" s="4" customFormat="1">
      <c r="A284" s="173"/>
      <c r="B284" s="177" t="s">
        <v>150</v>
      </c>
      <c r="C284" s="175"/>
      <c r="D284" s="3"/>
      <c r="E284" s="2"/>
      <c r="F284" s="3"/>
      <c r="G284" s="43"/>
      <c r="H284" s="26"/>
    </row>
    <row r="285" spans="1:8" s="4" customFormat="1" ht="22.5">
      <c r="A285" s="173"/>
      <c r="B285" s="177" t="s">
        <v>151</v>
      </c>
      <c r="C285" s="175"/>
      <c r="D285" s="3"/>
      <c r="E285" s="2"/>
      <c r="F285" s="3"/>
      <c r="G285" s="43"/>
      <c r="H285" s="26"/>
    </row>
    <row r="286" spans="1:8" s="4" customFormat="1">
      <c r="A286" s="190"/>
      <c r="B286" s="191" t="s">
        <v>133</v>
      </c>
      <c r="C286" s="192"/>
      <c r="D286" s="8"/>
      <c r="E286" s="7"/>
      <c r="F286" s="8"/>
      <c r="G286" s="43"/>
      <c r="H286" s="26"/>
    </row>
    <row r="287" spans="1:8" s="4" customFormat="1">
      <c r="A287" s="190"/>
      <c r="B287" s="191" t="s">
        <v>180</v>
      </c>
      <c r="C287" s="192"/>
      <c r="D287" s="8"/>
      <c r="E287" s="7"/>
      <c r="F287" s="8"/>
      <c r="G287" s="43"/>
      <c r="H287" s="26"/>
    </row>
    <row r="288" spans="1:8" s="4" customFormat="1">
      <c r="A288" s="190"/>
      <c r="B288" s="191" t="s">
        <v>181</v>
      </c>
      <c r="C288" s="192"/>
      <c r="D288" s="8"/>
      <c r="E288" s="7"/>
      <c r="F288" s="8"/>
      <c r="G288" s="43"/>
      <c r="H288" s="26"/>
    </row>
    <row r="289" spans="1:8" s="4" customFormat="1">
      <c r="A289" s="190"/>
      <c r="B289" s="191"/>
      <c r="C289" s="192"/>
      <c r="D289" s="8"/>
      <c r="E289" s="7"/>
      <c r="F289" s="8"/>
      <c r="G289" s="43"/>
      <c r="H289" s="26"/>
    </row>
    <row r="290" spans="1:8" s="4" customFormat="1">
      <c r="A290" s="190"/>
      <c r="B290" s="179"/>
      <c r="C290" s="192"/>
      <c r="D290" s="8"/>
      <c r="E290" s="7"/>
      <c r="F290" s="8"/>
      <c r="G290" s="43"/>
      <c r="H290" s="26"/>
    </row>
    <row r="291" spans="1:8" s="4" customFormat="1">
      <c r="A291" s="66" t="s">
        <v>560</v>
      </c>
      <c r="B291" s="179" t="s">
        <v>561</v>
      </c>
      <c r="C291" s="192"/>
      <c r="D291" s="8"/>
      <c r="E291" s="7"/>
      <c r="F291" s="8"/>
      <c r="G291" s="43"/>
      <c r="H291" s="26"/>
    </row>
    <row r="292" spans="1:8" s="4" customFormat="1" ht="123.75">
      <c r="A292" s="190"/>
      <c r="B292" s="176" t="s">
        <v>652</v>
      </c>
      <c r="C292" s="192"/>
      <c r="D292" s="8"/>
      <c r="E292" s="7"/>
      <c r="F292" s="8"/>
      <c r="G292" s="43"/>
      <c r="H292" s="26"/>
    </row>
    <row r="293" spans="1:8" s="4" customFormat="1">
      <c r="A293" s="190"/>
      <c r="B293" s="177"/>
      <c r="C293" s="175"/>
      <c r="D293" s="8"/>
      <c r="E293" s="7"/>
      <c r="F293" s="8"/>
      <c r="G293" s="43"/>
      <c r="H293" s="26"/>
    </row>
    <row r="294" spans="1:8" s="4" customFormat="1">
      <c r="A294" s="190"/>
      <c r="B294" s="177" t="s">
        <v>562</v>
      </c>
      <c r="C294" s="233" t="s">
        <v>210</v>
      </c>
      <c r="D294" s="8">
        <v>1</v>
      </c>
      <c r="E294" s="7"/>
      <c r="F294" s="3">
        <f t="shared" ref="F294:F295" si="3">D294*E294</f>
        <v>0</v>
      </c>
      <c r="G294" s="43"/>
      <c r="H294" s="26"/>
    </row>
    <row r="295" spans="1:8" s="4" customFormat="1">
      <c r="A295" s="190"/>
      <c r="B295" s="191"/>
      <c r="C295" s="192"/>
      <c r="D295" s="8"/>
      <c r="E295" s="7"/>
      <c r="F295" s="3">
        <f t="shared" si="3"/>
        <v>0</v>
      </c>
      <c r="G295" s="43"/>
      <c r="H295" s="26"/>
    </row>
    <row r="296" spans="1:8" s="4" customFormat="1">
      <c r="A296" s="234"/>
      <c r="B296" s="177"/>
      <c r="C296" s="175"/>
      <c r="D296" s="3"/>
      <c r="E296" s="2"/>
      <c r="F296" s="3"/>
      <c r="G296" s="43"/>
      <c r="H296" s="26"/>
    </row>
    <row r="297" spans="1:8" s="10" customFormat="1">
      <c r="A297" s="173" t="s">
        <v>222</v>
      </c>
      <c r="B297" s="179" t="s">
        <v>205</v>
      </c>
      <c r="C297" s="197"/>
      <c r="D297" s="3"/>
      <c r="E297" s="2"/>
      <c r="F297" s="12">
        <f>F294</f>
        <v>0</v>
      </c>
      <c r="G297" s="48"/>
      <c r="H297" s="27"/>
    </row>
    <row r="298" spans="1:8" s="4" customFormat="1">
      <c r="A298" s="190"/>
      <c r="B298" s="191"/>
      <c r="C298" s="192"/>
      <c r="D298" s="8"/>
      <c r="E298" s="7"/>
      <c r="F298" s="8"/>
      <c r="G298" s="43"/>
      <c r="H298" s="26"/>
    </row>
    <row r="299" spans="1:8" s="4" customFormat="1">
      <c r="A299" s="190"/>
      <c r="B299" s="191"/>
      <c r="C299" s="192"/>
      <c r="D299" s="8"/>
      <c r="E299" s="7"/>
      <c r="F299" s="8"/>
      <c r="G299" s="43"/>
      <c r="H299" s="26"/>
    </row>
    <row r="300" spans="1:8">
      <c r="G300" s="51"/>
    </row>
    <row r="301" spans="1:8">
      <c r="G301" s="51"/>
    </row>
    <row r="302" spans="1:8">
      <c r="G302" s="51"/>
    </row>
    <row r="303" spans="1:8">
      <c r="G303" s="51"/>
    </row>
    <row r="304" spans="1:8">
      <c r="G304" s="51"/>
    </row>
    <row r="305" spans="7:7">
      <c r="G305" s="51"/>
    </row>
    <row r="306" spans="7:7">
      <c r="G306" s="51"/>
    </row>
    <row r="307" spans="7:7">
      <c r="G307" s="51"/>
    </row>
    <row r="308" spans="7:7">
      <c r="G308" s="51"/>
    </row>
    <row r="309" spans="7:7">
      <c r="G309" s="51"/>
    </row>
    <row r="310" spans="7:7">
      <c r="G310" s="51"/>
    </row>
    <row r="311" spans="7:7">
      <c r="G311" s="51"/>
    </row>
    <row r="312" spans="7:7">
      <c r="G312" s="51"/>
    </row>
    <row r="313" spans="7:7">
      <c r="G313" s="51"/>
    </row>
    <row r="314" spans="7:7">
      <c r="G314" s="51"/>
    </row>
    <row r="315" spans="7:7">
      <c r="G315" s="51"/>
    </row>
    <row r="316" spans="7:7">
      <c r="G316" s="51"/>
    </row>
    <row r="317" spans="7:7">
      <c r="G317" s="51"/>
    </row>
    <row r="318" spans="7:7">
      <c r="G318" s="51"/>
    </row>
    <row r="319" spans="7:7">
      <c r="G319" s="51"/>
    </row>
    <row r="320" spans="7:7">
      <c r="G320" s="51"/>
    </row>
    <row r="321" spans="7:7">
      <c r="G321" s="52"/>
    </row>
    <row r="322" spans="7:7">
      <c r="G322" s="51"/>
    </row>
    <row r="323" spans="7:7">
      <c r="G323" s="51"/>
    </row>
    <row r="324" spans="7:7">
      <c r="G324" s="51"/>
    </row>
    <row r="325" spans="7:7">
      <c r="G325" s="51"/>
    </row>
    <row r="326" spans="7:7">
      <c r="G326" s="51"/>
    </row>
    <row r="327" spans="7:7">
      <c r="G327" s="51"/>
    </row>
    <row r="328" spans="7:7">
      <c r="G328" s="51"/>
    </row>
    <row r="329" spans="7:7">
      <c r="G329" s="51"/>
    </row>
    <row r="330" spans="7:7">
      <c r="G330" s="51"/>
    </row>
    <row r="331" spans="7:7">
      <c r="G331" s="51"/>
    </row>
    <row r="332" spans="7:7">
      <c r="G332" s="51"/>
    </row>
    <row r="333" spans="7:7">
      <c r="G333" s="51"/>
    </row>
    <row r="334" spans="7:7">
      <c r="G334" s="51"/>
    </row>
    <row r="335" spans="7:7">
      <c r="G335" s="51"/>
    </row>
    <row r="336" spans="7:7">
      <c r="G336" s="54"/>
    </row>
    <row r="337" spans="7:7">
      <c r="G337" s="51"/>
    </row>
    <row r="338" spans="7:7">
      <c r="G338" s="51"/>
    </row>
    <row r="339" spans="7:7">
      <c r="G339" s="51"/>
    </row>
    <row r="340" spans="7:7">
      <c r="G340" s="51"/>
    </row>
    <row r="341" spans="7:7">
      <c r="G341" s="51"/>
    </row>
    <row r="342" spans="7:7">
      <c r="G342" s="51"/>
    </row>
    <row r="343" spans="7:7">
      <c r="G343" s="51"/>
    </row>
    <row r="344" spans="7:7">
      <c r="G344" s="51"/>
    </row>
    <row r="345" spans="7:7">
      <c r="G345" s="51"/>
    </row>
    <row r="346" spans="7:7">
      <c r="G346" s="51"/>
    </row>
    <row r="347" spans="7:7">
      <c r="G347" s="51"/>
    </row>
    <row r="348" spans="7:7">
      <c r="G348" s="51"/>
    </row>
    <row r="349" spans="7:7">
      <c r="G349" s="51"/>
    </row>
    <row r="350" spans="7:7">
      <c r="G350" s="51"/>
    </row>
    <row r="351" spans="7:7">
      <c r="G351" s="51"/>
    </row>
    <row r="352" spans="7:7">
      <c r="G352" s="51"/>
    </row>
    <row r="353" spans="7:7">
      <c r="G353" s="51"/>
    </row>
    <row r="354" spans="7:7">
      <c r="G354" s="51"/>
    </row>
    <row r="355" spans="7:7">
      <c r="G355" s="51"/>
    </row>
    <row r="356" spans="7:7">
      <c r="G356" s="51"/>
    </row>
    <row r="357" spans="7:7">
      <c r="G357" s="51"/>
    </row>
    <row r="358" spans="7:7">
      <c r="G358" s="51"/>
    </row>
    <row r="359" spans="7:7">
      <c r="G359" s="51"/>
    </row>
    <row r="360" spans="7:7">
      <c r="G360" s="51"/>
    </row>
    <row r="361" spans="7:7">
      <c r="G361" s="51"/>
    </row>
    <row r="362" spans="7:7">
      <c r="G362" s="51"/>
    </row>
    <row r="363" spans="7:7">
      <c r="G363" s="51"/>
    </row>
    <row r="364" spans="7:7">
      <c r="G364" s="51"/>
    </row>
    <row r="365" spans="7:7">
      <c r="G365" s="51"/>
    </row>
    <row r="366" spans="7:7">
      <c r="G366" s="51"/>
    </row>
    <row r="367" spans="7:7">
      <c r="G367" s="51"/>
    </row>
    <row r="368" spans="7:7">
      <c r="G368" s="51"/>
    </row>
    <row r="369" spans="7:7">
      <c r="G369" s="51"/>
    </row>
    <row r="370" spans="7:7">
      <c r="G370" s="51"/>
    </row>
    <row r="371" spans="7:7">
      <c r="G371" s="51"/>
    </row>
    <row r="372" spans="7:7">
      <c r="G372" s="51"/>
    </row>
    <row r="373" spans="7:7">
      <c r="G373" s="51"/>
    </row>
    <row r="374" spans="7:7">
      <c r="G374" s="51"/>
    </row>
    <row r="375" spans="7:7">
      <c r="G375" s="51"/>
    </row>
    <row r="376" spans="7:7">
      <c r="G376" s="51"/>
    </row>
    <row r="377" spans="7:7">
      <c r="G377" s="51"/>
    </row>
    <row r="378" spans="7:7">
      <c r="G378" s="51"/>
    </row>
    <row r="379" spans="7:7">
      <c r="G379" s="51"/>
    </row>
    <row r="380" spans="7:7">
      <c r="G380" s="51"/>
    </row>
    <row r="381" spans="7:7">
      <c r="G381" s="51"/>
    </row>
    <row r="382" spans="7:7">
      <c r="G382" s="51"/>
    </row>
    <row r="383" spans="7:7">
      <c r="G383" s="51"/>
    </row>
    <row r="384" spans="7:7">
      <c r="G384" s="51"/>
    </row>
    <row r="385" spans="7:7">
      <c r="G385" s="51"/>
    </row>
    <row r="386" spans="7:7">
      <c r="G386" s="51"/>
    </row>
    <row r="387" spans="7:7">
      <c r="G387" s="51"/>
    </row>
    <row r="388" spans="7:7">
      <c r="G388" s="51"/>
    </row>
    <row r="389" spans="7:7">
      <c r="G389" s="51"/>
    </row>
    <row r="390" spans="7:7">
      <c r="G390" s="51"/>
    </row>
    <row r="391" spans="7:7">
      <c r="G391" s="51"/>
    </row>
    <row r="392" spans="7:7">
      <c r="G392" s="51"/>
    </row>
    <row r="393" spans="7:7">
      <c r="G393" s="51"/>
    </row>
    <row r="394" spans="7:7">
      <c r="G394" s="51"/>
    </row>
    <row r="395" spans="7:7">
      <c r="G395" s="51"/>
    </row>
    <row r="396" spans="7:7">
      <c r="G396" s="51"/>
    </row>
    <row r="397" spans="7:7">
      <c r="G397" s="51"/>
    </row>
    <row r="398" spans="7:7">
      <c r="G398" s="51"/>
    </row>
    <row r="399" spans="7:7">
      <c r="G399" s="51"/>
    </row>
    <row r="400" spans="7:7">
      <c r="G400" s="51"/>
    </row>
    <row r="401" spans="7:7">
      <c r="G401" s="52"/>
    </row>
    <row r="402" spans="7:7">
      <c r="G402" s="51"/>
    </row>
    <row r="403" spans="7:7">
      <c r="G403" s="51"/>
    </row>
    <row r="404" spans="7:7">
      <c r="G404" s="51"/>
    </row>
    <row r="405" spans="7:7">
      <c r="G405" s="51"/>
    </row>
    <row r="406" spans="7:7">
      <c r="G406" s="55"/>
    </row>
    <row r="407" spans="7:7">
      <c r="G407" s="51"/>
    </row>
    <row r="408" spans="7:7">
      <c r="G408" s="51"/>
    </row>
    <row r="409" spans="7:7">
      <c r="G409" s="51"/>
    </row>
    <row r="410" spans="7:7">
      <c r="G410" s="51"/>
    </row>
    <row r="411" spans="7:7">
      <c r="G411" s="51"/>
    </row>
    <row r="412" spans="7:7">
      <c r="G412" s="51"/>
    </row>
    <row r="413" spans="7:7">
      <c r="G413" s="51"/>
    </row>
    <row r="414" spans="7:7">
      <c r="G414" s="51"/>
    </row>
    <row r="415" spans="7:7">
      <c r="G415" s="51"/>
    </row>
    <row r="416" spans="7:7">
      <c r="G416" s="51"/>
    </row>
    <row r="417" spans="7:7">
      <c r="G417" s="51"/>
    </row>
    <row r="418" spans="7:7">
      <c r="G418" s="51"/>
    </row>
    <row r="419" spans="7:7">
      <c r="G419" s="51"/>
    </row>
    <row r="420" spans="7:7">
      <c r="G420" s="51"/>
    </row>
    <row r="421" spans="7:7">
      <c r="G421" s="51"/>
    </row>
    <row r="422" spans="7:7">
      <c r="G422" s="51"/>
    </row>
    <row r="423" spans="7:7">
      <c r="G423" s="51"/>
    </row>
    <row r="424" spans="7:7">
      <c r="G424" s="51"/>
    </row>
    <row r="425" spans="7:7">
      <c r="G425" s="51"/>
    </row>
    <row r="426" spans="7:7">
      <c r="G426" s="51"/>
    </row>
    <row r="427" spans="7:7">
      <c r="G427" s="51"/>
    </row>
    <row r="428" spans="7:7">
      <c r="G428" s="51"/>
    </row>
    <row r="429" spans="7:7">
      <c r="G429" s="51"/>
    </row>
    <row r="430" spans="7:7">
      <c r="G430" s="51"/>
    </row>
    <row r="431" spans="7:7">
      <c r="G431" s="51"/>
    </row>
    <row r="432" spans="7:7">
      <c r="G432" s="51"/>
    </row>
    <row r="433" spans="7:7">
      <c r="G433" s="51"/>
    </row>
    <row r="434" spans="7:7">
      <c r="G434" s="51"/>
    </row>
    <row r="435" spans="7:7">
      <c r="G435" s="51"/>
    </row>
    <row r="436" spans="7:7">
      <c r="G436" s="51"/>
    </row>
    <row r="437" spans="7:7">
      <c r="G437" s="51"/>
    </row>
    <row r="438" spans="7:7">
      <c r="G438" s="51"/>
    </row>
    <row r="439" spans="7:7">
      <c r="G439" s="51"/>
    </row>
    <row r="440" spans="7:7">
      <c r="G440" s="51"/>
    </row>
    <row r="441" spans="7:7">
      <c r="G441" s="51"/>
    </row>
    <row r="442" spans="7:7">
      <c r="G442" s="51"/>
    </row>
    <row r="443" spans="7:7">
      <c r="G443" s="51"/>
    </row>
    <row r="444" spans="7:7">
      <c r="G444" s="51"/>
    </row>
    <row r="445" spans="7:7">
      <c r="G445" s="51"/>
    </row>
    <row r="446" spans="7:7">
      <c r="G446" s="51"/>
    </row>
    <row r="447" spans="7:7">
      <c r="G447" s="51"/>
    </row>
    <row r="448" spans="7:7">
      <c r="G448" s="51"/>
    </row>
    <row r="449" spans="7:7">
      <c r="G449" s="51"/>
    </row>
    <row r="450" spans="7:7">
      <c r="G450" s="51"/>
    </row>
    <row r="451" spans="7:7">
      <c r="G451" s="51"/>
    </row>
    <row r="452" spans="7:7">
      <c r="G452" s="51"/>
    </row>
    <row r="453" spans="7:7">
      <c r="G453" s="51"/>
    </row>
    <row r="454" spans="7:7">
      <c r="G454" s="51"/>
    </row>
    <row r="455" spans="7:7">
      <c r="G455" s="51"/>
    </row>
    <row r="456" spans="7:7">
      <c r="G456" s="51"/>
    </row>
    <row r="457" spans="7:7">
      <c r="G457" s="51"/>
    </row>
    <row r="458" spans="7:7">
      <c r="G458" s="51"/>
    </row>
    <row r="459" spans="7:7">
      <c r="G459" s="51"/>
    </row>
    <row r="460" spans="7:7">
      <c r="G460" s="51"/>
    </row>
    <row r="461" spans="7:7">
      <c r="G461" s="51"/>
    </row>
    <row r="462" spans="7:7">
      <c r="G462" s="51"/>
    </row>
    <row r="463" spans="7:7">
      <c r="G463" s="51"/>
    </row>
    <row r="464" spans="7:7">
      <c r="G464" s="51"/>
    </row>
    <row r="465" spans="7:7">
      <c r="G465" s="51"/>
    </row>
    <row r="466" spans="7:7">
      <c r="G466" s="51"/>
    </row>
    <row r="467" spans="7:7">
      <c r="G467" s="51"/>
    </row>
    <row r="468" spans="7:7">
      <c r="G468" s="51"/>
    </row>
    <row r="469" spans="7:7">
      <c r="G469" s="51"/>
    </row>
    <row r="470" spans="7:7">
      <c r="G470" s="51"/>
    </row>
    <row r="471" spans="7:7">
      <c r="G471" s="51"/>
    </row>
    <row r="472" spans="7:7">
      <c r="G472" s="51"/>
    </row>
    <row r="473" spans="7:7">
      <c r="G473" s="51"/>
    </row>
    <row r="474" spans="7:7">
      <c r="G474" s="51"/>
    </row>
    <row r="475" spans="7:7">
      <c r="G475" s="51"/>
    </row>
    <row r="476" spans="7:7">
      <c r="G476" s="51"/>
    </row>
    <row r="477" spans="7:7">
      <c r="G477" s="51"/>
    </row>
    <row r="478" spans="7:7">
      <c r="G478" s="51"/>
    </row>
    <row r="479" spans="7:7">
      <c r="G479" s="51"/>
    </row>
    <row r="480" spans="7:7">
      <c r="G480" s="51"/>
    </row>
    <row r="481" spans="7:7">
      <c r="G481" s="51"/>
    </row>
    <row r="482" spans="7:7">
      <c r="G482" s="51"/>
    </row>
    <row r="483" spans="7:7">
      <c r="G483" s="51"/>
    </row>
    <row r="484" spans="7:7">
      <c r="G484" s="51"/>
    </row>
    <row r="485" spans="7:7">
      <c r="G485" s="51"/>
    </row>
    <row r="486" spans="7:7">
      <c r="G486" s="51"/>
    </row>
    <row r="487" spans="7:7">
      <c r="G487" s="51"/>
    </row>
    <row r="488" spans="7:7">
      <c r="G488" s="51"/>
    </row>
    <row r="489" spans="7:7">
      <c r="G489" s="51"/>
    </row>
    <row r="490" spans="7:7">
      <c r="G490" s="51"/>
    </row>
    <row r="491" spans="7:7">
      <c r="G491" s="51"/>
    </row>
    <row r="492" spans="7:7">
      <c r="G492" s="51"/>
    </row>
    <row r="493" spans="7:7">
      <c r="G493" s="51"/>
    </row>
    <row r="494" spans="7:7">
      <c r="G494" s="51"/>
    </row>
    <row r="495" spans="7:7">
      <c r="G495" s="51"/>
    </row>
    <row r="496" spans="7:7">
      <c r="G496" s="51"/>
    </row>
    <row r="497" spans="7:7">
      <c r="G497" s="51"/>
    </row>
    <row r="498" spans="7:7">
      <c r="G498" s="51"/>
    </row>
    <row r="499" spans="7:7">
      <c r="G499" s="51"/>
    </row>
    <row r="500" spans="7:7">
      <c r="G500" s="51"/>
    </row>
    <row r="501" spans="7:7">
      <c r="G501" s="51"/>
    </row>
    <row r="502" spans="7:7">
      <c r="G502" s="51"/>
    </row>
    <row r="503" spans="7:7">
      <c r="G503" s="51"/>
    </row>
    <row r="504" spans="7:7">
      <c r="G504" s="51"/>
    </row>
    <row r="505" spans="7:7">
      <c r="G505" s="51"/>
    </row>
    <row r="506" spans="7:7">
      <c r="G506" s="51"/>
    </row>
    <row r="507" spans="7:7">
      <c r="G507" s="51"/>
    </row>
    <row r="508" spans="7:7">
      <c r="G508" s="51"/>
    </row>
    <row r="509" spans="7:7">
      <c r="G509" s="51"/>
    </row>
    <row r="510" spans="7:7">
      <c r="G510" s="51"/>
    </row>
    <row r="511" spans="7:7">
      <c r="G511" s="51"/>
    </row>
    <row r="512" spans="7:7">
      <c r="G512" s="51"/>
    </row>
    <row r="513" spans="7:7">
      <c r="G513" s="51"/>
    </row>
    <row r="514" spans="7:7">
      <c r="G514" s="51"/>
    </row>
    <row r="515" spans="7:7">
      <c r="G515" s="51"/>
    </row>
    <row r="516" spans="7:7">
      <c r="G516" s="51"/>
    </row>
    <row r="517" spans="7:7">
      <c r="G517" s="51"/>
    </row>
    <row r="518" spans="7:7">
      <c r="G518" s="51"/>
    </row>
    <row r="519" spans="7:7">
      <c r="G519" s="51"/>
    </row>
    <row r="520" spans="7:7">
      <c r="G520" s="51"/>
    </row>
    <row r="521" spans="7:7">
      <c r="G521" s="51"/>
    </row>
    <row r="522" spans="7:7">
      <c r="G522" s="51"/>
    </row>
    <row r="523" spans="7:7">
      <c r="G523" s="51"/>
    </row>
    <row r="524" spans="7:7">
      <c r="G524" s="51"/>
    </row>
    <row r="525" spans="7:7">
      <c r="G525" s="51"/>
    </row>
    <row r="526" spans="7:7">
      <c r="G526" s="51"/>
    </row>
    <row r="527" spans="7:7">
      <c r="G527" s="51"/>
    </row>
    <row r="528" spans="7:7">
      <c r="G528" s="51"/>
    </row>
    <row r="529" spans="7:7">
      <c r="G529" s="51"/>
    </row>
    <row r="530" spans="7:7">
      <c r="G530" s="51"/>
    </row>
    <row r="531" spans="7:7">
      <c r="G531" s="51"/>
    </row>
    <row r="532" spans="7:7">
      <c r="G532" s="51"/>
    </row>
    <row r="533" spans="7:7">
      <c r="G533" s="51"/>
    </row>
    <row r="534" spans="7:7">
      <c r="G534" s="51"/>
    </row>
    <row r="535" spans="7:7">
      <c r="G535" s="51"/>
    </row>
    <row r="536" spans="7:7">
      <c r="G536" s="51"/>
    </row>
    <row r="537" spans="7:7">
      <c r="G537" s="51"/>
    </row>
    <row r="538" spans="7:7">
      <c r="G538" s="51"/>
    </row>
    <row r="539" spans="7:7">
      <c r="G539" s="51"/>
    </row>
    <row r="540" spans="7:7">
      <c r="G540" s="51"/>
    </row>
    <row r="541" spans="7:7">
      <c r="G541" s="51"/>
    </row>
    <row r="542" spans="7:7">
      <c r="G542" s="51"/>
    </row>
    <row r="543" spans="7:7">
      <c r="G543" s="51"/>
    </row>
    <row r="544" spans="7:7">
      <c r="G544" s="51"/>
    </row>
    <row r="545" spans="7:7">
      <c r="G545" s="51"/>
    </row>
    <row r="546" spans="7:7">
      <c r="G546" s="51"/>
    </row>
    <row r="547" spans="7:7">
      <c r="G547" s="51"/>
    </row>
    <row r="548" spans="7:7">
      <c r="G548" s="51"/>
    </row>
    <row r="549" spans="7:7">
      <c r="G549" s="51"/>
    </row>
    <row r="550" spans="7:7">
      <c r="G550" s="51"/>
    </row>
    <row r="551" spans="7:7">
      <c r="G551" s="51"/>
    </row>
    <row r="552" spans="7:7">
      <c r="G552" s="51"/>
    </row>
    <row r="553" spans="7:7">
      <c r="G553" s="51"/>
    </row>
    <row r="554" spans="7:7">
      <c r="G554" s="51"/>
    </row>
    <row r="555" spans="7:7">
      <c r="G555" s="51"/>
    </row>
    <row r="556" spans="7:7">
      <c r="G556" s="51"/>
    </row>
    <row r="557" spans="7:7">
      <c r="G557" s="51"/>
    </row>
    <row r="558" spans="7:7">
      <c r="G558" s="51"/>
    </row>
    <row r="559" spans="7:7">
      <c r="G559" s="51"/>
    </row>
    <row r="560" spans="7:7">
      <c r="G560" s="51"/>
    </row>
    <row r="561" spans="7:7">
      <c r="G561" s="51"/>
    </row>
    <row r="562" spans="7:7">
      <c r="G562" s="51"/>
    </row>
    <row r="563" spans="7:7">
      <c r="G563" s="51"/>
    </row>
    <row r="564" spans="7:7">
      <c r="G564" s="51"/>
    </row>
    <row r="565" spans="7:7">
      <c r="G565" s="51"/>
    </row>
    <row r="566" spans="7:7">
      <c r="G566" s="51"/>
    </row>
    <row r="567" spans="7:7">
      <c r="G567" s="51"/>
    </row>
    <row r="568" spans="7:7">
      <c r="G568" s="51"/>
    </row>
    <row r="569" spans="7:7">
      <c r="G569" s="51"/>
    </row>
    <row r="570" spans="7:7">
      <c r="G570" s="51"/>
    </row>
    <row r="571" spans="7:7">
      <c r="G571" s="51"/>
    </row>
    <row r="572" spans="7:7">
      <c r="G572" s="51"/>
    </row>
    <row r="573" spans="7:7">
      <c r="G573" s="51"/>
    </row>
    <row r="574" spans="7:7">
      <c r="G574" s="51"/>
    </row>
    <row r="575" spans="7:7">
      <c r="G575" s="51"/>
    </row>
    <row r="576" spans="7:7">
      <c r="G576" s="51"/>
    </row>
    <row r="577" spans="7:7">
      <c r="G577" s="51"/>
    </row>
    <row r="578" spans="7:7">
      <c r="G578" s="51"/>
    </row>
    <row r="579" spans="7:7">
      <c r="G579" s="51"/>
    </row>
    <row r="580" spans="7:7">
      <c r="G580" s="51"/>
    </row>
    <row r="581" spans="7:7">
      <c r="G581" s="51"/>
    </row>
    <row r="582" spans="7:7">
      <c r="G582" s="51"/>
    </row>
    <row r="583" spans="7:7">
      <c r="G583" s="51"/>
    </row>
    <row r="584" spans="7:7">
      <c r="G584" s="51"/>
    </row>
    <row r="585" spans="7:7">
      <c r="G585" s="51"/>
    </row>
    <row r="586" spans="7:7">
      <c r="G586" s="51"/>
    </row>
    <row r="587" spans="7:7">
      <c r="G587" s="51"/>
    </row>
    <row r="588" spans="7:7">
      <c r="G588" s="51"/>
    </row>
    <row r="589" spans="7:7">
      <c r="G589" s="51"/>
    </row>
    <row r="590" spans="7:7">
      <c r="G590" s="51"/>
    </row>
    <row r="591" spans="7:7">
      <c r="G591" s="51"/>
    </row>
    <row r="592" spans="7:7">
      <c r="G592" s="52"/>
    </row>
    <row r="593" spans="7:7">
      <c r="G593" s="51"/>
    </row>
    <row r="594" spans="7:7">
      <c r="G594" s="51"/>
    </row>
    <row r="595" spans="7:7">
      <c r="G595" s="51"/>
    </row>
    <row r="596" spans="7:7">
      <c r="G596" s="51"/>
    </row>
    <row r="597" spans="7:7">
      <c r="G597" s="51"/>
    </row>
    <row r="598" spans="7:7">
      <c r="G598" s="51"/>
    </row>
    <row r="599" spans="7:7">
      <c r="G599" s="51"/>
    </row>
    <row r="600" spans="7:7">
      <c r="G600" s="51"/>
    </row>
    <row r="601" spans="7:7">
      <c r="G601" s="51"/>
    </row>
    <row r="602" spans="7:7">
      <c r="G602" s="51"/>
    </row>
    <row r="603" spans="7:7">
      <c r="G603" s="51"/>
    </row>
    <row r="604" spans="7:7">
      <c r="G604" s="51"/>
    </row>
    <row r="605" spans="7:7">
      <c r="G605" s="51"/>
    </row>
    <row r="606" spans="7:7">
      <c r="G606" s="51"/>
    </row>
    <row r="607" spans="7:7">
      <c r="G607" s="51"/>
    </row>
    <row r="608" spans="7:7">
      <c r="G608" s="51"/>
    </row>
    <row r="609" spans="7:7">
      <c r="G609" s="51"/>
    </row>
    <row r="610" spans="7:7">
      <c r="G610" s="51"/>
    </row>
    <row r="611" spans="7:7">
      <c r="G611" s="51"/>
    </row>
    <row r="612" spans="7:7">
      <c r="G612" s="51"/>
    </row>
    <row r="613" spans="7:7">
      <c r="G613" s="51"/>
    </row>
    <row r="614" spans="7:7">
      <c r="G614" s="51"/>
    </row>
    <row r="615" spans="7:7">
      <c r="G615" s="51"/>
    </row>
    <row r="616" spans="7:7">
      <c r="G616" s="51"/>
    </row>
    <row r="617" spans="7:7">
      <c r="G617" s="51"/>
    </row>
    <row r="618" spans="7:7">
      <c r="G618" s="51"/>
    </row>
    <row r="619" spans="7:7">
      <c r="G619" s="51"/>
    </row>
    <row r="620" spans="7:7">
      <c r="G620" s="51"/>
    </row>
    <row r="621" spans="7:7">
      <c r="G621" s="51"/>
    </row>
    <row r="622" spans="7:7">
      <c r="G622" s="51"/>
    </row>
    <row r="623" spans="7:7">
      <c r="G623" s="51"/>
    </row>
    <row r="624" spans="7:7">
      <c r="G624" s="51"/>
    </row>
    <row r="625" spans="7:7">
      <c r="G625" s="51"/>
    </row>
    <row r="626" spans="7:7">
      <c r="G626" s="51"/>
    </row>
    <row r="627" spans="7:7">
      <c r="G627" s="51"/>
    </row>
    <row r="628" spans="7:7">
      <c r="G628" s="51"/>
    </row>
    <row r="629" spans="7:7">
      <c r="G629" s="51"/>
    </row>
    <row r="630" spans="7:7">
      <c r="G630" s="51"/>
    </row>
    <row r="631" spans="7:7">
      <c r="G631" s="51"/>
    </row>
    <row r="632" spans="7:7">
      <c r="G632" s="51"/>
    </row>
    <row r="633" spans="7:7">
      <c r="G633" s="51"/>
    </row>
    <row r="634" spans="7:7">
      <c r="G634" s="51"/>
    </row>
    <row r="635" spans="7:7">
      <c r="G635" s="51"/>
    </row>
    <row r="636" spans="7:7">
      <c r="G636" s="51"/>
    </row>
    <row r="637" spans="7:7">
      <c r="G637" s="51"/>
    </row>
    <row r="638" spans="7:7">
      <c r="G638" s="51"/>
    </row>
    <row r="639" spans="7:7">
      <c r="G639" s="51"/>
    </row>
    <row r="640" spans="7:7">
      <c r="G640" s="56"/>
    </row>
    <row r="641" spans="7:7">
      <c r="G641" s="56"/>
    </row>
    <row r="642" spans="7:7">
      <c r="G642" s="57"/>
    </row>
    <row r="643" spans="7:7">
      <c r="G643" s="57"/>
    </row>
    <row r="644" spans="7:7">
      <c r="G644" s="57"/>
    </row>
    <row r="645" spans="7:7">
      <c r="G645" s="57"/>
    </row>
    <row r="646" spans="7:7">
      <c r="G646" s="57"/>
    </row>
    <row r="647" spans="7:7">
      <c r="G647" s="57"/>
    </row>
    <row r="648" spans="7:7">
      <c r="G648" s="57"/>
    </row>
    <row r="649" spans="7:7">
      <c r="G649" s="57"/>
    </row>
    <row r="650" spans="7:7">
      <c r="G650" s="57"/>
    </row>
    <row r="651" spans="7:7">
      <c r="G651" s="57"/>
    </row>
    <row r="652" spans="7:7">
      <c r="G652" s="57"/>
    </row>
    <row r="653" spans="7:7">
      <c r="G653" s="57"/>
    </row>
    <row r="654" spans="7:7">
      <c r="G654" s="57"/>
    </row>
    <row r="655" spans="7:7">
      <c r="G655" s="57"/>
    </row>
    <row r="656" spans="7:7">
      <c r="G656" s="57"/>
    </row>
    <row r="657" spans="7:7">
      <c r="G657" s="57"/>
    </row>
    <row r="658" spans="7:7">
      <c r="G658" s="53"/>
    </row>
    <row r="659" spans="7:7">
      <c r="G659" s="57"/>
    </row>
    <row r="660" spans="7:7">
      <c r="G660" s="58"/>
    </row>
    <row r="661" spans="7:7">
      <c r="G661" s="51"/>
    </row>
    <row r="662" spans="7:7">
      <c r="G662" s="51"/>
    </row>
    <row r="663" spans="7:7">
      <c r="G663" s="51"/>
    </row>
    <row r="664" spans="7:7">
      <c r="G664" s="51"/>
    </row>
    <row r="665" spans="7:7">
      <c r="G665" s="51"/>
    </row>
    <row r="666" spans="7:7">
      <c r="G666" s="51"/>
    </row>
    <row r="667" spans="7:7">
      <c r="G667" s="51"/>
    </row>
    <row r="668" spans="7:7">
      <c r="G668" s="51"/>
    </row>
    <row r="669" spans="7:7">
      <c r="G669" s="51"/>
    </row>
    <row r="670" spans="7:7">
      <c r="G670" s="51"/>
    </row>
    <row r="671" spans="7:7">
      <c r="G671" s="51"/>
    </row>
    <row r="672" spans="7:7">
      <c r="G672" s="51"/>
    </row>
    <row r="673" spans="7:7">
      <c r="G673" s="51"/>
    </row>
    <row r="674" spans="7:7">
      <c r="G674" s="51"/>
    </row>
    <row r="675" spans="7:7">
      <c r="G675" s="51"/>
    </row>
    <row r="676" spans="7:7">
      <c r="G676" s="51"/>
    </row>
    <row r="677" spans="7:7">
      <c r="G677" s="51"/>
    </row>
    <row r="678" spans="7:7">
      <c r="G678" s="51"/>
    </row>
    <row r="679" spans="7:7">
      <c r="G679" s="51"/>
    </row>
    <row r="680" spans="7:7">
      <c r="G680" s="51"/>
    </row>
    <row r="681" spans="7:7">
      <c r="G681" s="51"/>
    </row>
    <row r="682" spans="7:7">
      <c r="G682" s="51"/>
    </row>
    <row r="683" spans="7:7">
      <c r="G683" s="51"/>
    </row>
    <row r="684" spans="7:7">
      <c r="G684" s="51"/>
    </row>
    <row r="685" spans="7:7">
      <c r="G685" s="51"/>
    </row>
    <row r="686" spans="7:7">
      <c r="G686" s="51"/>
    </row>
    <row r="687" spans="7:7">
      <c r="G687" s="51"/>
    </row>
    <row r="688" spans="7:7">
      <c r="G688" s="51"/>
    </row>
    <row r="689" spans="7:7">
      <c r="G689" s="51"/>
    </row>
    <row r="690" spans="7:7">
      <c r="G690" s="51"/>
    </row>
    <row r="691" spans="7:7">
      <c r="G691" s="51"/>
    </row>
    <row r="692" spans="7:7">
      <c r="G692" s="51"/>
    </row>
    <row r="693" spans="7:7">
      <c r="G693" s="51"/>
    </row>
    <row r="694" spans="7:7">
      <c r="G694" s="51"/>
    </row>
    <row r="695" spans="7:7">
      <c r="G695" s="51"/>
    </row>
    <row r="696" spans="7:7">
      <c r="G696" s="51"/>
    </row>
    <row r="697" spans="7:7">
      <c r="G697" s="51"/>
    </row>
    <row r="698" spans="7:7">
      <c r="G698" s="51"/>
    </row>
    <row r="699" spans="7:7">
      <c r="G699" s="51"/>
    </row>
    <row r="700" spans="7:7">
      <c r="G700" s="51"/>
    </row>
    <row r="701" spans="7:7">
      <c r="G701" s="51"/>
    </row>
    <row r="702" spans="7:7">
      <c r="G702" s="51"/>
    </row>
    <row r="703" spans="7:7">
      <c r="G703" s="51"/>
    </row>
    <row r="704" spans="7:7">
      <c r="G704" s="51"/>
    </row>
    <row r="705" spans="7:7">
      <c r="G705" s="51"/>
    </row>
    <row r="706" spans="7:7">
      <c r="G706" s="51"/>
    </row>
    <row r="707" spans="7:7">
      <c r="G707" s="51"/>
    </row>
    <row r="708" spans="7:7">
      <c r="G708" s="51"/>
    </row>
    <row r="709" spans="7:7">
      <c r="G709" s="51"/>
    </row>
    <row r="710" spans="7:7">
      <c r="G710" s="51"/>
    </row>
    <row r="711" spans="7:7">
      <c r="G711" s="52"/>
    </row>
    <row r="712" spans="7:7">
      <c r="G712" s="51"/>
    </row>
    <row r="713" spans="7:7">
      <c r="G713" s="51"/>
    </row>
    <row r="714" spans="7:7">
      <c r="G714" s="51"/>
    </row>
    <row r="715" spans="7:7">
      <c r="G715" s="51"/>
    </row>
    <row r="716" spans="7:7">
      <c r="G716" s="51"/>
    </row>
    <row r="717" spans="7:7">
      <c r="G717" s="51"/>
    </row>
    <row r="718" spans="7:7">
      <c r="G718" s="51"/>
    </row>
    <row r="719" spans="7:7">
      <c r="G719" s="51"/>
    </row>
    <row r="720" spans="7:7">
      <c r="G720" s="51"/>
    </row>
    <row r="721" spans="7:7">
      <c r="G721" s="51"/>
    </row>
    <row r="722" spans="7:7">
      <c r="G722" s="51"/>
    </row>
    <row r="723" spans="7:7">
      <c r="G723" s="51"/>
    </row>
    <row r="724" spans="7:7">
      <c r="G724" s="51"/>
    </row>
    <row r="725" spans="7:7">
      <c r="G725" s="51"/>
    </row>
    <row r="726" spans="7:7">
      <c r="G726" s="51"/>
    </row>
    <row r="727" spans="7:7">
      <c r="G727" s="51"/>
    </row>
    <row r="728" spans="7:7">
      <c r="G728" s="51"/>
    </row>
    <row r="729" spans="7:7">
      <c r="G729" s="51"/>
    </row>
    <row r="730" spans="7:7">
      <c r="G730" s="51"/>
    </row>
    <row r="731" spans="7:7">
      <c r="G731" s="51"/>
    </row>
    <row r="732" spans="7:7">
      <c r="G732" s="51"/>
    </row>
    <row r="733" spans="7:7">
      <c r="G733" s="51"/>
    </row>
    <row r="734" spans="7:7">
      <c r="G734" s="51"/>
    </row>
    <row r="735" spans="7:7">
      <c r="G735" s="51"/>
    </row>
    <row r="736" spans="7:7">
      <c r="G736" s="51"/>
    </row>
    <row r="737" spans="7:7">
      <c r="G737" s="51"/>
    </row>
    <row r="738" spans="7:7">
      <c r="G738" s="51"/>
    </row>
    <row r="739" spans="7:7">
      <c r="G739" s="51"/>
    </row>
    <row r="740" spans="7:7">
      <c r="G740" s="51"/>
    </row>
    <row r="741" spans="7:7">
      <c r="G741" s="51"/>
    </row>
    <row r="742" spans="7:7">
      <c r="G742" s="51"/>
    </row>
    <row r="743" spans="7:7">
      <c r="G743" s="51"/>
    </row>
    <row r="744" spans="7:7">
      <c r="G744" s="51"/>
    </row>
    <row r="745" spans="7:7">
      <c r="G745" s="51"/>
    </row>
    <row r="746" spans="7:7">
      <c r="G746" s="51"/>
    </row>
    <row r="747" spans="7:7">
      <c r="G747" s="51"/>
    </row>
    <row r="748" spans="7:7">
      <c r="G748" s="51"/>
    </row>
    <row r="749" spans="7:7">
      <c r="G749" s="51"/>
    </row>
    <row r="750" spans="7:7">
      <c r="G750" s="51"/>
    </row>
    <row r="751" spans="7:7">
      <c r="G751" s="51"/>
    </row>
    <row r="752" spans="7:7">
      <c r="G752" s="51"/>
    </row>
    <row r="753" spans="7:7">
      <c r="G753" s="51"/>
    </row>
    <row r="754" spans="7:7">
      <c r="G754" s="51"/>
    </row>
    <row r="755" spans="7:7">
      <c r="G755" s="51"/>
    </row>
    <row r="756" spans="7:7">
      <c r="G756" s="51"/>
    </row>
    <row r="757" spans="7:7">
      <c r="G757" s="51"/>
    </row>
    <row r="758" spans="7:7">
      <c r="G758" s="51"/>
    </row>
    <row r="759" spans="7:7">
      <c r="G759" s="51"/>
    </row>
    <row r="760" spans="7:7">
      <c r="G760" s="51"/>
    </row>
    <row r="761" spans="7:7">
      <c r="G761" s="51"/>
    </row>
    <row r="762" spans="7:7">
      <c r="G762" s="51"/>
    </row>
    <row r="763" spans="7:7">
      <c r="G763" s="51"/>
    </row>
    <row r="764" spans="7:7">
      <c r="G764" s="51"/>
    </row>
    <row r="765" spans="7:7">
      <c r="G765" s="51"/>
    </row>
    <row r="766" spans="7:7">
      <c r="G766" s="51"/>
    </row>
    <row r="767" spans="7:7">
      <c r="G767" s="51"/>
    </row>
    <row r="768" spans="7:7">
      <c r="G768" s="51"/>
    </row>
    <row r="769" spans="7:7">
      <c r="G769" s="51"/>
    </row>
    <row r="770" spans="7:7">
      <c r="G770" s="51"/>
    </row>
    <row r="771" spans="7:7">
      <c r="G771" s="51"/>
    </row>
    <row r="772" spans="7:7">
      <c r="G772" s="51"/>
    </row>
    <row r="773" spans="7:7">
      <c r="G773" s="51"/>
    </row>
    <row r="774" spans="7:7">
      <c r="G774" s="51"/>
    </row>
    <row r="775" spans="7:7">
      <c r="G775" s="51"/>
    </row>
    <row r="776" spans="7:7">
      <c r="G776" s="51"/>
    </row>
    <row r="777" spans="7:7">
      <c r="G777" s="51"/>
    </row>
    <row r="778" spans="7:7">
      <c r="G778" s="51"/>
    </row>
    <row r="779" spans="7:7">
      <c r="G779" s="51"/>
    </row>
    <row r="780" spans="7:7">
      <c r="G780" s="51"/>
    </row>
    <row r="781" spans="7:7">
      <c r="G781" s="51"/>
    </row>
    <row r="782" spans="7:7">
      <c r="G782" s="51"/>
    </row>
    <row r="783" spans="7:7">
      <c r="G783" s="51"/>
    </row>
    <row r="784" spans="7:7">
      <c r="G784" s="51"/>
    </row>
    <row r="785" spans="7:7">
      <c r="G785" s="51"/>
    </row>
    <row r="786" spans="7:7">
      <c r="G786" s="51"/>
    </row>
    <row r="787" spans="7:7">
      <c r="G787" s="51"/>
    </row>
    <row r="788" spans="7:7">
      <c r="G788" s="51"/>
    </row>
    <row r="789" spans="7:7">
      <c r="G789" s="51"/>
    </row>
    <row r="790" spans="7:7">
      <c r="G790" s="51"/>
    </row>
    <row r="791" spans="7:7">
      <c r="G791" s="51"/>
    </row>
    <row r="792" spans="7:7">
      <c r="G792" s="51"/>
    </row>
    <row r="793" spans="7:7">
      <c r="G793" s="51"/>
    </row>
    <row r="794" spans="7:7">
      <c r="G794" s="51"/>
    </row>
    <row r="795" spans="7:7">
      <c r="G795" s="51"/>
    </row>
    <row r="796" spans="7:7">
      <c r="G796" s="51"/>
    </row>
    <row r="797" spans="7:7">
      <c r="G797" s="51"/>
    </row>
    <row r="798" spans="7:7">
      <c r="G798" s="51"/>
    </row>
    <row r="799" spans="7:7">
      <c r="G799" s="51"/>
    </row>
    <row r="800" spans="7:7">
      <c r="G800" s="51"/>
    </row>
    <row r="801" spans="7:7">
      <c r="G801" s="51"/>
    </row>
    <row r="802" spans="7:7">
      <c r="G802" s="51"/>
    </row>
    <row r="803" spans="7:7">
      <c r="G803" s="51"/>
    </row>
    <row r="804" spans="7:7">
      <c r="G804" s="51"/>
    </row>
    <row r="805" spans="7:7">
      <c r="G805" s="51"/>
    </row>
    <row r="806" spans="7:7">
      <c r="G806" s="51"/>
    </row>
    <row r="807" spans="7:7">
      <c r="G807" s="51"/>
    </row>
    <row r="808" spans="7:7">
      <c r="G808" s="51"/>
    </row>
    <row r="809" spans="7:7">
      <c r="G809" s="51"/>
    </row>
    <row r="810" spans="7:7">
      <c r="G810" s="51"/>
    </row>
    <row r="811" spans="7:7">
      <c r="G811" s="51"/>
    </row>
    <row r="812" spans="7:7">
      <c r="G812" s="51"/>
    </row>
    <row r="813" spans="7:7">
      <c r="G813" s="59"/>
    </row>
    <row r="814" spans="7:7">
      <c r="G814" s="59"/>
    </row>
    <row r="815" spans="7:7">
      <c r="G815" s="59"/>
    </row>
    <row r="816" spans="7:7">
      <c r="G816" s="59"/>
    </row>
    <row r="817" spans="7:7">
      <c r="G817" s="59"/>
    </row>
    <row r="818" spans="7:7">
      <c r="G818" s="59"/>
    </row>
    <row r="819" spans="7:7">
      <c r="G819" s="59"/>
    </row>
    <row r="820" spans="7:7">
      <c r="G820" s="59"/>
    </row>
    <row r="821" spans="7:7">
      <c r="G821" s="59"/>
    </row>
    <row r="822" spans="7:7">
      <c r="G822" s="59"/>
    </row>
    <row r="823" spans="7:7">
      <c r="G823" s="59"/>
    </row>
    <row r="824" spans="7:7">
      <c r="G824" s="52"/>
    </row>
    <row r="825" spans="7:7">
      <c r="G825" s="51"/>
    </row>
    <row r="826" spans="7:7">
      <c r="G826" s="51"/>
    </row>
    <row r="827" spans="7:7">
      <c r="G827" s="51"/>
    </row>
    <row r="828" spans="7:7">
      <c r="G828" s="51"/>
    </row>
    <row r="829" spans="7:7">
      <c r="G829" s="51"/>
    </row>
    <row r="830" spans="7:7">
      <c r="G830" s="51"/>
    </row>
    <row r="831" spans="7:7">
      <c r="G831" s="51"/>
    </row>
    <row r="832" spans="7:7">
      <c r="G832" s="51"/>
    </row>
    <row r="833" spans="7:7">
      <c r="G833" s="51"/>
    </row>
    <row r="834" spans="7:7">
      <c r="G834" s="51"/>
    </row>
    <row r="835" spans="7:7">
      <c r="G835" s="51"/>
    </row>
    <row r="836" spans="7:7">
      <c r="G836" s="51"/>
    </row>
    <row r="837" spans="7:7">
      <c r="G837" s="51"/>
    </row>
    <row r="838" spans="7:7">
      <c r="G838" s="51"/>
    </row>
    <row r="839" spans="7:7">
      <c r="G839" s="51"/>
    </row>
    <row r="840" spans="7:7">
      <c r="G840" s="51"/>
    </row>
    <row r="841" spans="7:7">
      <c r="G841" s="51"/>
    </row>
    <row r="842" spans="7:7">
      <c r="G842" s="51"/>
    </row>
    <row r="843" spans="7:7">
      <c r="G843" s="51"/>
    </row>
    <row r="844" spans="7:7">
      <c r="G844" s="51"/>
    </row>
    <row r="845" spans="7:7">
      <c r="G845" s="51"/>
    </row>
    <row r="846" spans="7:7">
      <c r="G846" s="51"/>
    </row>
    <row r="847" spans="7:7">
      <c r="G847" s="51"/>
    </row>
    <row r="848" spans="7:7">
      <c r="G848" s="51"/>
    </row>
    <row r="849" spans="7:7">
      <c r="G849" s="51"/>
    </row>
    <row r="850" spans="7:7">
      <c r="G850" s="51"/>
    </row>
    <row r="851" spans="7:7">
      <c r="G851" s="51"/>
    </row>
    <row r="852" spans="7:7">
      <c r="G852" s="51"/>
    </row>
    <row r="853" spans="7:7">
      <c r="G853" s="51"/>
    </row>
    <row r="854" spans="7:7">
      <c r="G854" s="51"/>
    </row>
    <row r="855" spans="7:7">
      <c r="G855" s="51"/>
    </row>
    <row r="856" spans="7:7">
      <c r="G856" s="51"/>
    </row>
    <row r="857" spans="7:7">
      <c r="G857" s="51"/>
    </row>
    <row r="858" spans="7:7">
      <c r="G858" s="51"/>
    </row>
    <row r="859" spans="7:7">
      <c r="G859" s="51"/>
    </row>
    <row r="860" spans="7:7">
      <c r="G860" s="51"/>
    </row>
    <row r="861" spans="7:7">
      <c r="G861" s="51"/>
    </row>
    <row r="862" spans="7:7">
      <c r="G862" s="51"/>
    </row>
    <row r="863" spans="7:7">
      <c r="G863" s="51"/>
    </row>
    <row r="864" spans="7:7">
      <c r="G864" s="51"/>
    </row>
    <row r="865" spans="7:7">
      <c r="G865" s="51"/>
    </row>
    <row r="866" spans="7:7">
      <c r="G866" s="51"/>
    </row>
    <row r="867" spans="7:7">
      <c r="G867" s="51"/>
    </row>
    <row r="868" spans="7:7">
      <c r="G868" s="51"/>
    </row>
    <row r="869" spans="7:7">
      <c r="G869" s="51"/>
    </row>
    <row r="870" spans="7:7">
      <c r="G870" s="51"/>
    </row>
    <row r="871" spans="7:7">
      <c r="G871" s="51"/>
    </row>
    <row r="872" spans="7:7">
      <c r="G872" s="51"/>
    </row>
    <row r="873" spans="7:7">
      <c r="G873" s="51"/>
    </row>
    <row r="874" spans="7:7">
      <c r="G874" s="51"/>
    </row>
    <row r="875" spans="7:7">
      <c r="G875" s="51"/>
    </row>
    <row r="876" spans="7:7">
      <c r="G876" s="51"/>
    </row>
    <row r="877" spans="7:7">
      <c r="G877" s="51"/>
    </row>
    <row r="878" spans="7:7">
      <c r="G878" s="51"/>
    </row>
    <row r="879" spans="7:7">
      <c r="G879" s="51"/>
    </row>
    <row r="880" spans="7:7">
      <c r="G880" s="51"/>
    </row>
    <row r="881" spans="7:7">
      <c r="G881" s="51"/>
    </row>
    <row r="882" spans="7:7">
      <c r="G882" s="51"/>
    </row>
    <row r="883" spans="7:7">
      <c r="G883" s="51"/>
    </row>
    <row r="884" spans="7:7">
      <c r="G884" s="51"/>
    </row>
    <row r="885" spans="7:7">
      <c r="G885" s="51"/>
    </row>
    <row r="886" spans="7:7">
      <c r="G886" s="51"/>
    </row>
    <row r="887" spans="7:7">
      <c r="G887" s="51"/>
    </row>
    <row r="888" spans="7:7">
      <c r="G888" s="51"/>
    </row>
    <row r="889" spans="7:7">
      <c r="G889" s="51"/>
    </row>
    <row r="890" spans="7:7">
      <c r="G890" s="51"/>
    </row>
    <row r="891" spans="7:7">
      <c r="G891" s="51"/>
    </row>
    <row r="892" spans="7:7">
      <c r="G892" s="51"/>
    </row>
    <row r="893" spans="7:7">
      <c r="G893" s="51"/>
    </row>
    <row r="894" spans="7:7">
      <c r="G894" s="51"/>
    </row>
    <row r="895" spans="7:7">
      <c r="G895" s="51"/>
    </row>
    <row r="896" spans="7:7">
      <c r="G896" s="51"/>
    </row>
    <row r="897" spans="7:7">
      <c r="G897" s="51"/>
    </row>
    <row r="898" spans="7:7">
      <c r="G898" s="51"/>
    </row>
    <row r="899" spans="7:7">
      <c r="G899" s="51"/>
    </row>
    <row r="900" spans="7:7">
      <c r="G900" s="51"/>
    </row>
    <row r="901" spans="7:7">
      <c r="G901" s="51"/>
    </row>
    <row r="902" spans="7:7">
      <c r="G902" s="51"/>
    </row>
    <row r="903" spans="7:7">
      <c r="G903" s="51"/>
    </row>
    <row r="904" spans="7:7">
      <c r="G904" s="51"/>
    </row>
    <row r="905" spans="7:7">
      <c r="G905" s="51"/>
    </row>
    <row r="906" spans="7:7">
      <c r="G906" s="52"/>
    </row>
    <row r="907" spans="7:7">
      <c r="G907" s="51"/>
    </row>
    <row r="908" spans="7:7">
      <c r="G908" s="51"/>
    </row>
    <row r="909" spans="7:7">
      <c r="G909" s="51"/>
    </row>
    <row r="910" spans="7:7">
      <c r="G910" s="51"/>
    </row>
    <row r="911" spans="7:7">
      <c r="G911" s="51"/>
    </row>
    <row r="912" spans="7:7">
      <c r="G912" s="51"/>
    </row>
    <row r="913" spans="7:7">
      <c r="G913" s="51"/>
    </row>
    <row r="914" spans="7:7">
      <c r="G914" s="51"/>
    </row>
    <row r="915" spans="7:7">
      <c r="G915" s="51"/>
    </row>
    <row r="916" spans="7:7">
      <c r="G916" s="51"/>
    </row>
    <row r="917" spans="7:7">
      <c r="G917" s="51"/>
    </row>
    <row r="918" spans="7:7">
      <c r="G918" s="51"/>
    </row>
    <row r="919" spans="7:7">
      <c r="G919" s="51"/>
    </row>
    <row r="920" spans="7:7">
      <c r="G920" s="51"/>
    </row>
    <row r="921" spans="7:7">
      <c r="G921" s="51"/>
    </row>
    <row r="922" spans="7:7">
      <c r="G922" s="51"/>
    </row>
    <row r="923" spans="7:7">
      <c r="G923" s="51"/>
    </row>
    <row r="924" spans="7:7">
      <c r="G924" s="51"/>
    </row>
    <row r="925" spans="7:7">
      <c r="G925" s="52"/>
    </row>
    <row r="926" spans="7:7">
      <c r="G926" s="51"/>
    </row>
    <row r="927" spans="7:7">
      <c r="G927" s="51"/>
    </row>
    <row r="928" spans="7:7">
      <c r="G928" s="51"/>
    </row>
    <row r="929" spans="7:7">
      <c r="G929" s="51"/>
    </row>
    <row r="930" spans="7:7">
      <c r="G930" s="51"/>
    </row>
    <row r="931" spans="7:7">
      <c r="G931" s="51"/>
    </row>
    <row r="932" spans="7:7">
      <c r="G932" s="51"/>
    </row>
    <row r="933" spans="7:7">
      <c r="G933" s="51"/>
    </row>
    <row r="934" spans="7:7">
      <c r="G934" s="51"/>
    </row>
    <row r="935" spans="7:7">
      <c r="G935" s="51"/>
    </row>
    <row r="936" spans="7:7">
      <c r="G936" s="51"/>
    </row>
    <row r="937" spans="7:7">
      <c r="G937" s="51"/>
    </row>
    <row r="938" spans="7:7">
      <c r="G938" s="51"/>
    </row>
    <row r="939" spans="7:7">
      <c r="G939" s="51"/>
    </row>
    <row r="940" spans="7:7">
      <c r="G940" s="51"/>
    </row>
    <row r="941" spans="7:7">
      <c r="G941" s="51"/>
    </row>
    <row r="942" spans="7:7">
      <c r="G942" s="51"/>
    </row>
    <row r="943" spans="7:7">
      <c r="G943" s="51"/>
    </row>
    <row r="944" spans="7:7">
      <c r="G944" s="51"/>
    </row>
    <row r="945" spans="7:7">
      <c r="G945" s="51"/>
    </row>
    <row r="946" spans="7:7">
      <c r="G946" s="51"/>
    </row>
    <row r="947" spans="7:7">
      <c r="G947" s="51"/>
    </row>
    <row r="948" spans="7:7">
      <c r="G948" s="51"/>
    </row>
    <row r="949" spans="7:7">
      <c r="G949" s="51"/>
    </row>
    <row r="950" spans="7:7">
      <c r="G950" s="51"/>
    </row>
    <row r="951" spans="7:7">
      <c r="G951" s="51"/>
    </row>
    <row r="952" spans="7:7">
      <c r="G952" s="51"/>
    </row>
    <row r="953" spans="7:7">
      <c r="G953" s="51"/>
    </row>
    <row r="954" spans="7:7">
      <c r="G954" s="51"/>
    </row>
    <row r="955" spans="7:7">
      <c r="G955" s="51"/>
    </row>
    <row r="956" spans="7:7">
      <c r="G956" s="51"/>
    </row>
    <row r="957" spans="7:7">
      <c r="G957" s="51"/>
    </row>
    <row r="958" spans="7:7">
      <c r="G958" s="51"/>
    </row>
    <row r="959" spans="7:7">
      <c r="G959" s="51"/>
    </row>
    <row r="960" spans="7:7">
      <c r="G960" s="51"/>
    </row>
    <row r="961" spans="7:7">
      <c r="G961" s="51"/>
    </row>
    <row r="962" spans="7:7">
      <c r="G962" s="51"/>
    </row>
    <row r="963" spans="7:7">
      <c r="G963" s="51"/>
    </row>
    <row r="964" spans="7:7">
      <c r="G964" s="51"/>
    </row>
    <row r="965" spans="7:7">
      <c r="G965" s="51"/>
    </row>
    <row r="966" spans="7:7">
      <c r="G966" s="51"/>
    </row>
    <row r="967" spans="7:7">
      <c r="G967" s="51"/>
    </row>
    <row r="968" spans="7:7">
      <c r="G968" s="51"/>
    </row>
    <row r="969" spans="7:7">
      <c r="G969" s="51"/>
    </row>
    <row r="970" spans="7:7">
      <c r="G970" s="51"/>
    </row>
    <row r="971" spans="7:7">
      <c r="G971" s="51"/>
    </row>
    <row r="972" spans="7:7">
      <c r="G972" s="51"/>
    </row>
    <row r="973" spans="7:7">
      <c r="G973" s="51"/>
    </row>
    <row r="974" spans="7:7">
      <c r="G974" s="51"/>
    </row>
    <row r="975" spans="7:7">
      <c r="G975" s="51"/>
    </row>
    <row r="976" spans="7:7">
      <c r="G976" s="51"/>
    </row>
    <row r="977" spans="7:7">
      <c r="G977" s="51"/>
    </row>
    <row r="978" spans="7:7">
      <c r="G978" s="51"/>
    </row>
    <row r="979" spans="7:7">
      <c r="G979" s="51"/>
    </row>
    <row r="980" spans="7:7">
      <c r="G980" s="51"/>
    </row>
    <row r="981" spans="7:7">
      <c r="G981" s="51"/>
    </row>
    <row r="982" spans="7:7">
      <c r="G982" s="51"/>
    </row>
    <row r="983" spans="7:7">
      <c r="G983" s="51"/>
    </row>
    <row r="984" spans="7:7">
      <c r="G984" s="51"/>
    </row>
    <row r="985" spans="7:7">
      <c r="G985" s="51"/>
    </row>
    <row r="986" spans="7:7">
      <c r="G986" s="51"/>
    </row>
    <row r="987" spans="7:7">
      <c r="G987" s="51"/>
    </row>
    <row r="988" spans="7:7">
      <c r="G988" s="51"/>
    </row>
    <row r="989" spans="7:7">
      <c r="G989" s="51"/>
    </row>
    <row r="990" spans="7:7">
      <c r="G990" s="51"/>
    </row>
    <row r="991" spans="7:7">
      <c r="G991" s="52"/>
    </row>
    <row r="992" spans="7:7">
      <c r="G992" s="51"/>
    </row>
    <row r="993" spans="7:7">
      <c r="G993" s="51"/>
    </row>
    <row r="994" spans="7:7">
      <c r="G994" s="51"/>
    </row>
    <row r="995" spans="7:7">
      <c r="G995" s="51"/>
    </row>
    <row r="996" spans="7:7">
      <c r="G996" s="51"/>
    </row>
    <row r="997" spans="7:7">
      <c r="G997" s="51"/>
    </row>
    <row r="998" spans="7:7">
      <c r="G998" s="51"/>
    </row>
    <row r="999" spans="7:7">
      <c r="G999" s="51"/>
    </row>
    <row r="1000" spans="7:7">
      <c r="G1000" s="51"/>
    </row>
    <row r="1001" spans="7:7">
      <c r="G1001" s="51"/>
    </row>
    <row r="1002" spans="7:7">
      <c r="G1002" s="51"/>
    </row>
    <row r="1003" spans="7:7">
      <c r="G1003" s="51"/>
    </row>
    <row r="1004" spans="7:7">
      <c r="G1004" s="51"/>
    </row>
    <row r="1005" spans="7:7">
      <c r="G1005" s="51"/>
    </row>
    <row r="1006" spans="7:7">
      <c r="G1006" s="51"/>
    </row>
    <row r="1007" spans="7:7">
      <c r="G1007" s="51"/>
    </row>
    <row r="1008" spans="7:7">
      <c r="G1008" s="51"/>
    </row>
    <row r="1009" spans="7:7">
      <c r="G1009" s="51"/>
    </row>
    <row r="1010" spans="7:7">
      <c r="G1010" s="51"/>
    </row>
    <row r="1011" spans="7:7">
      <c r="G1011" s="51"/>
    </row>
    <row r="1012" spans="7:7">
      <c r="G1012" s="51"/>
    </row>
    <row r="1013" spans="7:7">
      <c r="G1013" s="51"/>
    </row>
    <row r="1014" spans="7:7">
      <c r="G1014" s="51"/>
    </row>
    <row r="1015" spans="7:7">
      <c r="G1015" s="51"/>
    </row>
    <row r="1016" spans="7:7">
      <c r="G1016" s="51"/>
    </row>
    <row r="1017" spans="7:7">
      <c r="G1017" s="51"/>
    </row>
    <row r="1018" spans="7:7">
      <c r="G1018" s="51"/>
    </row>
    <row r="1019" spans="7:7">
      <c r="G1019" s="51"/>
    </row>
    <row r="1020" spans="7:7">
      <c r="G1020" s="51"/>
    </row>
    <row r="1021" spans="7:7">
      <c r="G1021" s="51"/>
    </row>
    <row r="1022" spans="7:7">
      <c r="G1022" s="51"/>
    </row>
    <row r="1023" spans="7:7">
      <c r="G1023" s="51"/>
    </row>
    <row r="1024" spans="7:7">
      <c r="G1024" s="51"/>
    </row>
    <row r="1025" spans="7:7">
      <c r="G1025" s="51"/>
    </row>
    <row r="1026" spans="7:7">
      <c r="G1026" s="51"/>
    </row>
    <row r="1027" spans="7:7">
      <c r="G1027" s="51"/>
    </row>
    <row r="1028" spans="7:7">
      <c r="G1028" s="51"/>
    </row>
    <row r="1029" spans="7:7">
      <c r="G1029" s="51"/>
    </row>
    <row r="1030" spans="7:7">
      <c r="G1030" s="51"/>
    </row>
    <row r="1031" spans="7:7">
      <c r="G1031" s="51"/>
    </row>
    <row r="1032" spans="7:7">
      <c r="G1032" s="51"/>
    </row>
    <row r="1033" spans="7:7">
      <c r="G1033" s="51"/>
    </row>
    <row r="1034" spans="7:7">
      <c r="G1034" s="51"/>
    </row>
    <row r="1035" spans="7:7">
      <c r="G1035" s="51"/>
    </row>
    <row r="1036" spans="7:7">
      <c r="G1036" s="51"/>
    </row>
    <row r="1037" spans="7:7">
      <c r="G1037" s="51"/>
    </row>
    <row r="1038" spans="7:7">
      <c r="G1038" s="51"/>
    </row>
    <row r="1039" spans="7:7">
      <c r="G1039" s="51"/>
    </row>
    <row r="1040" spans="7:7">
      <c r="G1040" s="51"/>
    </row>
    <row r="1041" spans="7:7">
      <c r="G1041" s="51"/>
    </row>
    <row r="1042" spans="7:7">
      <c r="G1042" s="51"/>
    </row>
    <row r="1043" spans="7:7">
      <c r="G1043" s="51"/>
    </row>
    <row r="1044" spans="7:7">
      <c r="G1044" s="51"/>
    </row>
    <row r="1045" spans="7:7">
      <c r="G1045" s="51"/>
    </row>
    <row r="1046" spans="7:7">
      <c r="G1046" s="51"/>
    </row>
    <row r="1047" spans="7:7">
      <c r="G1047" s="51"/>
    </row>
    <row r="1048" spans="7:7">
      <c r="G1048" s="51"/>
    </row>
    <row r="1049" spans="7:7">
      <c r="G1049" s="51"/>
    </row>
    <row r="1050" spans="7:7">
      <c r="G1050" s="51"/>
    </row>
    <row r="1051" spans="7:7">
      <c r="G1051" s="51"/>
    </row>
    <row r="1052" spans="7:7">
      <c r="G1052" s="51"/>
    </row>
    <row r="1053" spans="7:7">
      <c r="G1053" s="51"/>
    </row>
    <row r="1054" spans="7:7">
      <c r="G1054" s="51"/>
    </row>
    <row r="1055" spans="7:7">
      <c r="G1055" s="51"/>
    </row>
    <row r="1056" spans="7:7">
      <c r="G1056" s="51"/>
    </row>
    <row r="1057" spans="7:7">
      <c r="G1057" s="51"/>
    </row>
    <row r="1058" spans="7:7">
      <c r="G1058" s="51"/>
    </row>
    <row r="1059" spans="7:7">
      <c r="G1059" s="51"/>
    </row>
    <row r="1060" spans="7:7">
      <c r="G1060" s="51"/>
    </row>
    <row r="1061" spans="7:7">
      <c r="G1061" s="51"/>
    </row>
    <row r="1062" spans="7:7">
      <c r="G1062" s="51"/>
    </row>
    <row r="1063" spans="7:7">
      <c r="G1063" s="51"/>
    </row>
    <row r="1064" spans="7:7">
      <c r="G1064" s="51"/>
    </row>
    <row r="1065" spans="7:7">
      <c r="G1065" s="51"/>
    </row>
    <row r="1066" spans="7:7">
      <c r="G1066" s="51"/>
    </row>
    <row r="1067" spans="7:7">
      <c r="G1067" s="51"/>
    </row>
    <row r="1068" spans="7:7">
      <c r="G1068" s="51"/>
    </row>
    <row r="1069" spans="7:7">
      <c r="G1069" s="51"/>
    </row>
    <row r="1070" spans="7:7">
      <c r="G1070" s="51"/>
    </row>
    <row r="1071" spans="7:7">
      <c r="G1071" s="51"/>
    </row>
    <row r="1072" spans="7:7">
      <c r="G1072" s="51"/>
    </row>
    <row r="1073" spans="7:7">
      <c r="G1073" s="51"/>
    </row>
    <row r="1074" spans="7:7">
      <c r="G1074" s="51"/>
    </row>
    <row r="1075" spans="7:7">
      <c r="G1075" s="51"/>
    </row>
    <row r="1076" spans="7:7">
      <c r="G1076" s="51"/>
    </row>
    <row r="1077" spans="7:7">
      <c r="G1077" s="51"/>
    </row>
    <row r="1078" spans="7:7">
      <c r="G1078" s="51"/>
    </row>
    <row r="1079" spans="7:7">
      <c r="G1079" s="51"/>
    </row>
    <row r="1080" spans="7:7">
      <c r="G1080" s="51"/>
    </row>
    <row r="1081" spans="7:7">
      <c r="G1081" s="51"/>
    </row>
    <row r="1082" spans="7:7">
      <c r="G1082" s="51"/>
    </row>
    <row r="1083" spans="7:7">
      <c r="G1083" s="51"/>
    </row>
    <row r="1084" spans="7:7">
      <c r="G1084" s="51"/>
    </row>
    <row r="1085" spans="7:7">
      <c r="G1085" s="51"/>
    </row>
    <row r="1086" spans="7:7">
      <c r="G1086" s="51"/>
    </row>
    <row r="1087" spans="7:7">
      <c r="G1087" s="51"/>
    </row>
    <row r="1088" spans="7:7">
      <c r="G1088" s="51"/>
    </row>
    <row r="1089" spans="7:7">
      <c r="G1089" s="51"/>
    </row>
    <row r="1090" spans="7:7">
      <c r="G1090" s="51"/>
    </row>
    <row r="1091" spans="7:7">
      <c r="G1091" s="51"/>
    </row>
    <row r="1092" spans="7:7">
      <c r="G1092" s="51"/>
    </row>
    <row r="1093" spans="7:7">
      <c r="G1093" s="51"/>
    </row>
    <row r="1094" spans="7:7">
      <c r="G1094" s="51"/>
    </row>
    <row r="1095" spans="7:7">
      <c r="G1095" s="51"/>
    </row>
    <row r="1096" spans="7:7">
      <c r="G1096" s="51"/>
    </row>
    <row r="1097" spans="7:7">
      <c r="G1097" s="51"/>
    </row>
    <row r="1098" spans="7:7">
      <c r="G1098" s="51"/>
    </row>
    <row r="1099" spans="7:7">
      <c r="G1099" s="51"/>
    </row>
    <row r="1100" spans="7:7">
      <c r="G1100" s="51"/>
    </row>
    <row r="1101" spans="7:7">
      <c r="G1101" s="51"/>
    </row>
    <row r="1102" spans="7:7">
      <c r="G1102" s="51"/>
    </row>
    <row r="1103" spans="7:7">
      <c r="G1103" s="51"/>
    </row>
    <row r="1104" spans="7:7">
      <c r="G1104" s="51"/>
    </row>
    <row r="1105" spans="7:7">
      <c r="G1105" s="51"/>
    </row>
    <row r="1106" spans="7:7">
      <c r="G1106" s="51"/>
    </row>
    <row r="1107" spans="7:7">
      <c r="G1107" s="51"/>
    </row>
    <row r="1108" spans="7:7">
      <c r="G1108" s="51"/>
    </row>
    <row r="1109" spans="7:7">
      <c r="G1109" s="51"/>
    </row>
    <row r="1110" spans="7:7">
      <c r="G1110" s="51"/>
    </row>
    <row r="1111" spans="7:7">
      <c r="G1111" s="51"/>
    </row>
    <row r="1112" spans="7:7">
      <c r="G1112" s="51"/>
    </row>
    <row r="1113" spans="7:7">
      <c r="G1113" s="51"/>
    </row>
    <row r="1114" spans="7:7">
      <c r="G1114" s="51"/>
    </row>
    <row r="1115" spans="7:7">
      <c r="G1115" s="51"/>
    </row>
    <row r="1116" spans="7:7">
      <c r="G1116" s="51"/>
    </row>
    <row r="1117" spans="7:7">
      <c r="G1117" s="51"/>
    </row>
    <row r="1118" spans="7:7">
      <c r="G1118" s="51"/>
    </row>
    <row r="1119" spans="7:7">
      <c r="G1119" s="51"/>
    </row>
    <row r="1120" spans="7:7">
      <c r="G1120" s="51"/>
    </row>
    <row r="1121" spans="7:7">
      <c r="G1121" s="51"/>
    </row>
    <row r="1122" spans="7:7">
      <c r="G1122" s="51"/>
    </row>
    <row r="1123" spans="7:7">
      <c r="G1123" s="51"/>
    </row>
    <row r="1124" spans="7:7">
      <c r="G1124" s="51"/>
    </row>
    <row r="1125" spans="7:7">
      <c r="G1125" s="51"/>
    </row>
    <row r="1126" spans="7:7">
      <c r="G1126" s="51"/>
    </row>
    <row r="1127" spans="7:7">
      <c r="G1127" s="51"/>
    </row>
    <row r="1128" spans="7:7">
      <c r="G1128" s="51"/>
    </row>
    <row r="1129" spans="7:7">
      <c r="G1129" s="51"/>
    </row>
    <row r="1130" spans="7:7">
      <c r="G1130" s="51"/>
    </row>
    <row r="1131" spans="7:7">
      <c r="G1131" s="51"/>
    </row>
    <row r="1132" spans="7:7">
      <c r="G1132" s="51"/>
    </row>
    <row r="1133" spans="7:7">
      <c r="G1133" s="51"/>
    </row>
    <row r="1134" spans="7:7">
      <c r="G1134" s="51"/>
    </row>
    <row r="1135" spans="7:7">
      <c r="G1135" s="51"/>
    </row>
    <row r="1136" spans="7:7">
      <c r="G1136" s="51"/>
    </row>
    <row r="1137" spans="7:7">
      <c r="G1137" s="51"/>
    </row>
    <row r="1138" spans="7:7">
      <c r="G1138" s="51"/>
    </row>
    <row r="1139" spans="7:7">
      <c r="G1139" s="51"/>
    </row>
    <row r="1140" spans="7:7">
      <c r="G1140" s="51"/>
    </row>
    <row r="1141" spans="7:7">
      <c r="G1141" s="51"/>
    </row>
    <row r="1142" spans="7:7">
      <c r="G1142" s="51"/>
    </row>
    <row r="1143" spans="7:7">
      <c r="G1143" s="51"/>
    </row>
    <row r="1144" spans="7:7">
      <c r="G1144" s="51"/>
    </row>
    <row r="1145" spans="7:7">
      <c r="G1145" s="51"/>
    </row>
    <row r="1146" spans="7:7">
      <c r="G1146" s="51"/>
    </row>
    <row r="1147" spans="7:7">
      <c r="G1147" s="51"/>
    </row>
    <row r="1148" spans="7:7">
      <c r="G1148" s="51"/>
    </row>
    <row r="1149" spans="7:7">
      <c r="G1149" s="51"/>
    </row>
    <row r="1150" spans="7:7">
      <c r="G1150" s="51"/>
    </row>
    <row r="1151" spans="7:7">
      <c r="G1151" s="51"/>
    </row>
    <row r="1152" spans="7:7">
      <c r="G1152" s="51"/>
    </row>
    <row r="1153" spans="7:7">
      <c r="G1153" s="51"/>
    </row>
    <row r="1154" spans="7:7">
      <c r="G1154" s="51"/>
    </row>
    <row r="1155" spans="7:7">
      <c r="G1155" s="51"/>
    </row>
    <row r="1156" spans="7:7">
      <c r="G1156" s="51"/>
    </row>
    <row r="1157" spans="7:7">
      <c r="G1157" s="51"/>
    </row>
    <row r="1158" spans="7:7">
      <c r="G1158" s="51"/>
    </row>
    <row r="1159" spans="7:7">
      <c r="G1159" s="51"/>
    </row>
    <row r="1160" spans="7:7">
      <c r="G1160" s="51"/>
    </row>
    <row r="1161" spans="7:7">
      <c r="G1161" s="51"/>
    </row>
    <row r="1162" spans="7:7">
      <c r="G1162" s="51"/>
    </row>
    <row r="1163" spans="7:7">
      <c r="G1163" s="51"/>
    </row>
    <row r="1164" spans="7:7">
      <c r="G1164" s="51"/>
    </row>
    <row r="1165" spans="7:7">
      <c r="G1165" s="51"/>
    </row>
    <row r="1166" spans="7:7">
      <c r="G1166" s="51"/>
    </row>
    <row r="1167" spans="7:7">
      <c r="G1167" s="51"/>
    </row>
    <row r="1168" spans="7:7">
      <c r="G1168" s="51"/>
    </row>
    <row r="1169" spans="7:7">
      <c r="G1169" s="51"/>
    </row>
    <row r="1170" spans="7:7">
      <c r="G1170" s="51"/>
    </row>
    <row r="1171" spans="7:7">
      <c r="G1171" s="51"/>
    </row>
    <row r="1172" spans="7:7">
      <c r="G1172" s="51"/>
    </row>
    <row r="1173" spans="7:7">
      <c r="G1173" s="51"/>
    </row>
    <row r="1174" spans="7:7">
      <c r="G1174" s="51"/>
    </row>
    <row r="1175" spans="7:7">
      <c r="G1175" s="51"/>
    </row>
    <row r="1176" spans="7:7">
      <c r="G1176" s="51"/>
    </row>
    <row r="1177" spans="7:7">
      <c r="G1177" s="51"/>
    </row>
    <row r="1178" spans="7:7">
      <c r="G1178" s="51"/>
    </row>
    <row r="1179" spans="7:7">
      <c r="G1179" s="51"/>
    </row>
    <row r="1180" spans="7:7">
      <c r="G1180" s="51"/>
    </row>
    <row r="1181" spans="7:7">
      <c r="G1181" s="51"/>
    </row>
    <row r="1182" spans="7:7">
      <c r="G1182" s="51"/>
    </row>
    <row r="1183" spans="7:7">
      <c r="G1183" s="51"/>
    </row>
    <row r="1184" spans="7:7">
      <c r="G1184" s="51"/>
    </row>
    <row r="1185" spans="7:7">
      <c r="G1185" s="51"/>
    </row>
    <row r="1186" spans="7:7">
      <c r="G1186" s="51"/>
    </row>
    <row r="1187" spans="7:7">
      <c r="G1187" s="51"/>
    </row>
    <row r="1188" spans="7:7">
      <c r="G1188" s="51"/>
    </row>
    <row r="1189" spans="7:7">
      <c r="G1189" s="51"/>
    </row>
    <row r="1190" spans="7:7">
      <c r="G1190" s="51"/>
    </row>
    <row r="1191" spans="7:7">
      <c r="G1191" s="51"/>
    </row>
    <row r="1192" spans="7:7">
      <c r="G1192" s="51"/>
    </row>
    <row r="1193" spans="7:7">
      <c r="G1193" s="51"/>
    </row>
    <row r="1194" spans="7:7">
      <c r="G1194" s="51"/>
    </row>
    <row r="1195" spans="7:7">
      <c r="G1195" s="51"/>
    </row>
    <row r="1196" spans="7:7">
      <c r="G1196" s="51"/>
    </row>
    <row r="1197" spans="7:7">
      <c r="G1197" s="51"/>
    </row>
    <row r="1198" spans="7:7">
      <c r="G1198" s="51"/>
    </row>
    <row r="1199" spans="7:7">
      <c r="G1199" s="51"/>
    </row>
    <row r="1200" spans="7:7">
      <c r="G1200" s="51"/>
    </row>
    <row r="1201" spans="7:7">
      <c r="G1201" s="51"/>
    </row>
    <row r="1202" spans="7:7">
      <c r="G1202" s="51"/>
    </row>
    <row r="1203" spans="7:7">
      <c r="G1203" s="51"/>
    </row>
    <row r="1204" spans="7:7">
      <c r="G1204" s="51"/>
    </row>
    <row r="1205" spans="7:7">
      <c r="G1205" s="51"/>
    </row>
    <row r="1206" spans="7:7">
      <c r="G1206" s="51"/>
    </row>
    <row r="1207" spans="7:7">
      <c r="G1207" s="51"/>
    </row>
    <row r="1208" spans="7:7">
      <c r="G1208" s="51"/>
    </row>
    <row r="1209" spans="7:7">
      <c r="G1209" s="60"/>
    </row>
    <row r="1210" spans="7:7">
      <c r="G1210" s="51"/>
    </row>
    <row r="1211" spans="7:7">
      <c r="G1211" s="51"/>
    </row>
    <row r="1212" spans="7:7">
      <c r="G1212" s="51"/>
    </row>
    <row r="1213" spans="7:7">
      <c r="G1213" s="51"/>
    </row>
    <row r="1214" spans="7:7">
      <c r="G1214" s="51"/>
    </row>
    <row r="1215" spans="7:7">
      <c r="G1215" s="51"/>
    </row>
    <row r="1216" spans="7:7">
      <c r="G1216" s="51"/>
    </row>
    <row r="1217" spans="7:7">
      <c r="G1217" s="51"/>
    </row>
    <row r="1218" spans="7:7">
      <c r="G1218" s="51"/>
    </row>
    <row r="1219" spans="7:7">
      <c r="G1219" s="51"/>
    </row>
    <row r="1220" spans="7:7">
      <c r="G1220" s="51"/>
    </row>
    <row r="1221" spans="7:7">
      <c r="G1221" s="60"/>
    </row>
    <row r="1222" spans="7:7">
      <c r="G1222" s="51"/>
    </row>
    <row r="1223" spans="7:7">
      <c r="G1223" s="51"/>
    </row>
    <row r="1224" spans="7:7">
      <c r="G1224" s="51"/>
    </row>
    <row r="1225" spans="7:7">
      <c r="G1225" s="51"/>
    </row>
    <row r="1226" spans="7:7">
      <c r="G1226" s="51"/>
    </row>
    <row r="1227" spans="7:7">
      <c r="G1227" s="51"/>
    </row>
    <row r="1228" spans="7:7">
      <c r="G1228" s="51"/>
    </row>
    <row r="1229" spans="7:7">
      <c r="G1229" s="51"/>
    </row>
    <row r="1230" spans="7:7">
      <c r="G1230" s="51"/>
    </row>
    <row r="1231" spans="7:7">
      <c r="G1231" s="51"/>
    </row>
    <row r="1232" spans="7:7">
      <c r="G1232" s="51"/>
    </row>
    <row r="1233" spans="7:7">
      <c r="G1233" s="60"/>
    </row>
    <row r="1234" spans="7:7">
      <c r="G1234" s="51"/>
    </row>
    <row r="1235" spans="7:7">
      <c r="G1235" s="51"/>
    </row>
    <row r="1236" spans="7:7">
      <c r="G1236" s="51"/>
    </row>
    <row r="1237" spans="7:7">
      <c r="G1237" s="51"/>
    </row>
    <row r="1238" spans="7:7">
      <c r="G1238" s="51"/>
    </row>
    <row r="1239" spans="7:7">
      <c r="G1239" s="51"/>
    </row>
    <row r="1240" spans="7:7">
      <c r="G1240" s="51"/>
    </row>
    <row r="1241" spans="7:7">
      <c r="G1241" s="51"/>
    </row>
    <row r="1242" spans="7:7">
      <c r="G1242" s="51"/>
    </row>
    <row r="1243" spans="7:7">
      <c r="G1243" s="51"/>
    </row>
    <row r="1244" spans="7:7">
      <c r="G1244" s="51"/>
    </row>
    <row r="1245" spans="7:7">
      <c r="G1245" s="51"/>
    </row>
    <row r="1246" spans="7:7">
      <c r="G1246" s="51"/>
    </row>
    <row r="1247" spans="7:7">
      <c r="G1247" s="51"/>
    </row>
    <row r="1248" spans="7:7">
      <c r="G1248" s="51"/>
    </row>
    <row r="1249" spans="7:7">
      <c r="G1249" s="51"/>
    </row>
    <row r="1250" spans="7:7">
      <c r="G1250" s="51"/>
    </row>
    <row r="1251" spans="7:7">
      <c r="G1251" s="51"/>
    </row>
    <row r="1252" spans="7:7">
      <c r="G1252" s="51"/>
    </row>
    <row r="1253" spans="7:7">
      <c r="G1253" s="51"/>
    </row>
    <row r="1254" spans="7:7">
      <c r="G1254" s="51"/>
    </row>
    <row r="1255" spans="7:7">
      <c r="G1255" s="51"/>
    </row>
    <row r="1256" spans="7:7">
      <c r="G1256" s="51"/>
    </row>
    <row r="1257" spans="7:7">
      <c r="G1257" s="51"/>
    </row>
    <row r="1258" spans="7:7">
      <c r="G1258" s="51"/>
    </row>
    <row r="1259" spans="7:7">
      <c r="G1259" s="51"/>
    </row>
    <row r="1260" spans="7:7">
      <c r="G1260" s="51"/>
    </row>
    <row r="1261" spans="7:7">
      <c r="G1261" s="51"/>
    </row>
    <row r="1262" spans="7:7">
      <c r="G1262" s="51"/>
    </row>
    <row r="1263" spans="7:7">
      <c r="G1263" s="51"/>
    </row>
    <row r="1264" spans="7:7">
      <c r="G1264" s="51"/>
    </row>
    <row r="1265" spans="7:7">
      <c r="G1265" s="51"/>
    </row>
    <row r="1266" spans="7:7">
      <c r="G1266" s="51"/>
    </row>
    <row r="1267" spans="7:7">
      <c r="G1267" s="51"/>
    </row>
    <row r="1268" spans="7:7">
      <c r="G1268" s="51"/>
    </row>
    <row r="1269" spans="7:7">
      <c r="G1269" s="51"/>
    </row>
    <row r="1270" spans="7:7">
      <c r="G1270" s="51"/>
    </row>
    <row r="1271" spans="7:7">
      <c r="G1271" s="51"/>
    </row>
    <row r="1272" spans="7:7">
      <c r="G1272" s="51"/>
    </row>
    <row r="1273" spans="7:7">
      <c r="G1273" s="51"/>
    </row>
    <row r="1274" spans="7:7">
      <c r="G1274" s="51"/>
    </row>
    <row r="1275" spans="7:7">
      <c r="G1275" s="51"/>
    </row>
    <row r="1276" spans="7:7">
      <c r="G1276" s="51"/>
    </row>
    <row r="1277" spans="7:7">
      <c r="G1277" s="51"/>
    </row>
    <row r="1278" spans="7:7">
      <c r="G1278" s="51"/>
    </row>
    <row r="1279" spans="7:7">
      <c r="G1279" s="51"/>
    </row>
    <row r="1280" spans="7:7">
      <c r="G1280" s="51"/>
    </row>
    <row r="1281" spans="7:7">
      <c r="G1281" s="51"/>
    </row>
    <row r="1282" spans="7:7">
      <c r="G1282" s="51"/>
    </row>
    <row r="1283" spans="7:7">
      <c r="G1283" s="51"/>
    </row>
    <row r="1284" spans="7:7">
      <c r="G1284" s="51"/>
    </row>
    <row r="1285" spans="7:7">
      <c r="G1285" s="51"/>
    </row>
    <row r="1286" spans="7:7">
      <c r="G1286" s="51"/>
    </row>
    <row r="1287" spans="7:7">
      <c r="G1287" s="51"/>
    </row>
    <row r="1288" spans="7:7">
      <c r="G1288" s="51"/>
    </row>
    <row r="1289" spans="7:7">
      <c r="G1289" s="51"/>
    </row>
    <row r="1290" spans="7:7">
      <c r="G1290" s="51"/>
    </row>
    <row r="1291" spans="7:7">
      <c r="G1291" s="51"/>
    </row>
    <row r="1292" spans="7:7">
      <c r="G1292" s="51"/>
    </row>
    <row r="1293" spans="7:7">
      <c r="G1293" s="51"/>
    </row>
    <row r="1294" spans="7:7">
      <c r="G1294" s="51"/>
    </row>
    <row r="1295" spans="7:7">
      <c r="G1295" s="51"/>
    </row>
    <row r="1296" spans="7:7">
      <c r="G1296" s="51"/>
    </row>
    <row r="1297" spans="7:7">
      <c r="G1297" s="51"/>
    </row>
    <row r="1298" spans="7:7">
      <c r="G1298" s="51"/>
    </row>
    <row r="1299" spans="7:7">
      <c r="G1299" s="51"/>
    </row>
    <row r="1300" spans="7:7">
      <c r="G1300" s="51"/>
    </row>
    <row r="1301" spans="7:7">
      <c r="G1301" s="51"/>
    </row>
    <row r="1302" spans="7:7">
      <c r="G1302" s="51"/>
    </row>
    <row r="1303" spans="7:7">
      <c r="G1303" s="51"/>
    </row>
    <row r="1304" spans="7:7">
      <c r="G1304" s="51"/>
    </row>
    <row r="1305" spans="7:7">
      <c r="G1305" s="51"/>
    </row>
    <row r="1306" spans="7:7">
      <c r="G1306" s="51"/>
    </row>
    <row r="1307" spans="7:7">
      <c r="G1307" s="60"/>
    </row>
    <row r="1308" spans="7:7">
      <c r="G1308" s="51"/>
    </row>
    <row r="1309" spans="7:7">
      <c r="G1309" s="51"/>
    </row>
    <row r="1310" spans="7:7">
      <c r="G1310" s="51"/>
    </row>
    <row r="1311" spans="7:7">
      <c r="G1311" s="51"/>
    </row>
    <row r="1312" spans="7:7">
      <c r="G1312" s="51"/>
    </row>
    <row r="1313" spans="7:7">
      <c r="G1313" s="51"/>
    </row>
    <row r="1314" spans="7:7">
      <c r="G1314" s="51"/>
    </row>
    <row r="1315" spans="7:7">
      <c r="G1315" s="51"/>
    </row>
    <row r="1316" spans="7:7">
      <c r="G1316" s="51"/>
    </row>
    <row r="1317" spans="7:7">
      <c r="G1317" s="51"/>
    </row>
    <row r="1318" spans="7:7">
      <c r="G1318" s="51"/>
    </row>
    <row r="1319" spans="7:7">
      <c r="G1319" s="51"/>
    </row>
    <row r="1320" spans="7:7">
      <c r="G1320" s="51"/>
    </row>
    <row r="1321" spans="7:7">
      <c r="G1321" s="51"/>
    </row>
    <row r="1322" spans="7:7">
      <c r="G1322" s="51"/>
    </row>
    <row r="1323" spans="7:7">
      <c r="G1323" s="51"/>
    </row>
    <row r="1324" spans="7:7">
      <c r="G1324" s="51"/>
    </row>
    <row r="1325" spans="7:7">
      <c r="G1325" s="51"/>
    </row>
    <row r="1326" spans="7:7">
      <c r="G1326" s="51"/>
    </row>
    <row r="1327" spans="7:7">
      <c r="G1327" s="51"/>
    </row>
    <row r="1328" spans="7:7">
      <c r="G1328" s="51"/>
    </row>
    <row r="1329" spans="7:7">
      <c r="G1329" s="51"/>
    </row>
    <row r="1330" spans="7:7">
      <c r="G1330" s="51"/>
    </row>
    <row r="1331" spans="7:7">
      <c r="G1331" s="51"/>
    </row>
    <row r="1332" spans="7:7">
      <c r="G1332" s="51"/>
    </row>
    <row r="1333" spans="7:7">
      <c r="G1333" s="51"/>
    </row>
    <row r="1334" spans="7:7">
      <c r="G1334" s="51"/>
    </row>
    <row r="1335" spans="7:7">
      <c r="G1335" s="51"/>
    </row>
    <row r="1336" spans="7:7">
      <c r="G1336" s="51"/>
    </row>
    <row r="1337" spans="7:7">
      <c r="G1337" s="51"/>
    </row>
    <row r="1338" spans="7:7">
      <c r="G1338" s="51"/>
    </row>
    <row r="1339" spans="7:7">
      <c r="G1339" s="51"/>
    </row>
    <row r="1340" spans="7:7">
      <c r="G1340" s="51"/>
    </row>
    <row r="1341" spans="7:7">
      <c r="G1341" s="51"/>
    </row>
    <row r="1342" spans="7:7">
      <c r="G1342" s="51"/>
    </row>
    <row r="1343" spans="7:7">
      <c r="G1343" s="51"/>
    </row>
    <row r="1344" spans="7:7">
      <c r="G1344" s="51"/>
    </row>
    <row r="1345" spans="7:7">
      <c r="G1345" s="51"/>
    </row>
    <row r="1346" spans="7:7">
      <c r="G1346" s="51"/>
    </row>
    <row r="1347" spans="7:7">
      <c r="G1347" s="51"/>
    </row>
    <row r="1348" spans="7:7">
      <c r="G1348" s="51"/>
    </row>
    <row r="1349" spans="7:7">
      <c r="G1349" s="51"/>
    </row>
    <row r="1350" spans="7:7">
      <c r="G1350" s="51"/>
    </row>
    <row r="1351" spans="7:7">
      <c r="G1351" s="51"/>
    </row>
    <row r="1352" spans="7:7">
      <c r="G1352" s="51"/>
    </row>
    <row r="1353" spans="7:7">
      <c r="G1353" s="60"/>
    </row>
    <row r="1354" spans="7:7">
      <c r="G1354" s="51"/>
    </row>
    <row r="1355" spans="7:7">
      <c r="G1355" s="51"/>
    </row>
    <row r="1356" spans="7:7">
      <c r="G1356" s="51"/>
    </row>
    <row r="1357" spans="7:7">
      <c r="G1357" s="51"/>
    </row>
    <row r="1358" spans="7:7">
      <c r="G1358" s="51"/>
    </row>
    <row r="1359" spans="7:7">
      <c r="G1359" s="51"/>
    </row>
    <row r="1360" spans="7:7">
      <c r="G1360" s="51"/>
    </row>
    <row r="1361" spans="7:7">
      <c r="G1361" s="51"/>
    </row>
    <row r="1362" spans="7:7">
      <c r="G1362" s="51"/>
    </row>
    <row r="1363" spans="7:7">
      <c r="G1363" s="51"/>
    </row>
    <row r="1364" spans="7:7">
      <c r="G1364" s="51"/>
    </row>
    <row r="1365" spans="7:7">
      <c r="G1365" s="51"/>
    </row>
    <row r="1366" spans="7:7">
      <c r="G1366" s="51"/>
    </row>
    <row r="1367" spans="7:7">
      <c r="G1367" s="51"/>
    </row>
    <row r="1368" spans="7:7">
      <c r="G1368" s="51"/>
    </row>
    <row r="1369" spans="7:7">
      <c r="G1369" s="51"/>
    </row>
    <row r="1370" spans="7:7">
      <c r="G1370" s="51"/>
    </row>
    <row r="1371" spans="7:7">
      <c r="G1371" s="51"/>
    </row>
    <row r="1372" spans="7:7">
      <c r="G1372" s="51"/>
    </row>
    <row r="1373" spans="7:7">
      <c r="G1373" s="51"/>
    </row>
    <row r="1374" spans="7:7">
      <c r="G1374" s="51"/>
    </row>
    <row r="1375" spans="7:7">
      <c r="G1375" s="51"/>
    </row>
    <row r="1376" spans="7:7">
      <c r="G1376" s="51"/>
    </row>
    <row r="1377" spans="7:7">
      <c r="G1377" s="51"/>
    </row>
    <row r="1378" spans="7:7">
      <c r="G1378" s="51"/>
    </row>
    <row r="1379" spans="7:7">
      <c r="G1379" s="51"/>
    </row>
    <row r="1380" spans="7:7">
      <c r="G1380" s="51"/>
    </row>
    <row r="1381" spans="7:7">
      <c r="G1381" s="51"/>
    </row>
    <row r="1382" spans="7:7">
      <c r="G1382" s="51"/>
    </row>
    <row r="1383" spans="7:7">
      <c r="G1383" s="51"/>
    </row>
    <row r="1384" spans="7:7">
      <c r="G1384" s="51"/>
    </row>
    <row r="1385" spans="7:7">
      <c r="G1385" s="51"/>
    </row>
    <row r="1386" spans="7:7">
      <c r="G1386" s="51"/>
    </row>
    <row r="1387" spans="7:7">
      <c r="G1387" s="51"/>
    </row>
    <row r="1388" spans="7:7">
      <c r="G1388" s="51"/>
    </row>
    <row r="1389" spans="7:7">
      <c r="G1389" s="51"/>
    </row>
    <row r="1390" spans="7:7">
      <c r="G1390" s="51"/>
    </row>
    <row r="1391" spans="7:7">
      <c r="G1391" s="51"/>
    </row>
    <row r="1392" spans="7:7">
      <c r="G1392" s="51"/>
    </row>
    <row r="1393" spans="7:7">
      <c r="G1393" s="51"/>
    </row>
    <row r="1394" spans="7:7">
      <c r="G1394" s="51"/>
    </row>
    <row r="1395" spans="7:7">
      <c r="G1395" s="51"/>
    </row>
    <row r="1396" spans="7:7">
      <c r="G1396" s="51"/>
    </row>
    <row r="1397" spans="7:7">
      <c r="G1397" s="51"/>
    </row>
    <row r="1398" spans="7:7">
      <c r="G1398" s="51"/>
    </row>
    <row r="1399" spans="7:7">
      <c r="G1399" s="51"/>
    </row>
    <row r="1400" spans="7:7">
      <c r="G1400" s="51"/>
    </row>
    <row r="1401" spans="7:7">
      <c r="G1401" s="51"/>
    </row>
    <row r="1402" spans="7:7">
      <c r="G1402" s="51"/>
    </row>
    <row r="1403" spans="7:7">
      <c r="G1403" s="51"/>
    </row>
    <row r="1404" spans="7:7">
      <c r="G1404" s="51"/>
    </row>
    <row r="1405" spans="7:7">
      <c r="G1405" s="51"/>
    </row>
    <row r="1406" spans="7:7">
      <c r="G1406" s="51"/>
    </row>
    <row r="1407" spans="7:7">
      <c r="G1407" s="51"/>
    </row>
    <row r="1408" spans="7:7">
      <c r="G1408" s="51"/>
    </row>
    <row r="1409" spans="7:7">
      <c r="G1409" s="51"/>
    </row>
    <row r="1410" spans="7:7">
      <c r="G1410" s="51"/>
    </row>
    <row r="1411" spans="7:7">
      <c r="G1411" s="51"/>
    </row>
    <row r="1412" spans="7:7">
      <c r="G1412" s="51"/>
    </row>
    <row r="1413" spans="7:7">
      <c r="G1413" s="51"/>
    </row>
    <row r="1414" spans="7:7">
      <c r="G1414" s="51"/>
    </row>
    <row r="1415" spans="7:7">
      <c r="G1415" s="51"/>
    </row>
    <row r="1416" spans="7:7">
      <c r="G1416" s="51"/>
    </row>
    <row r="1417" spans="7:7">
      <c r="G1417" s="51"/>
    </row>
    <row r="1418" spans="7:7">
      <c r="G1418" s="51"/>
    </row>
    <row r="1419" spans="7:7">
      <c r="G1419" s="51"/>
    </row>
    <row r="1420" spans="7:7">
      <c r="G1420" s="51"/>
    </row>
    <row r="1421" spans="7:7">
      <c r="G1421" s="51"/>
    </row>
    <row r="1422" spans="7:7">
      <c r="G1422" s="51"/>
    </row>
    <row r="1423" spans="7:7">
      <c r="G1423" s="51"/>
    </row>
    <row r="1424" spans="7:7">
      <c r="G1424" s="51"/>
    </row>
    <row r="1425" spans="7:7">
      <c r="G1425" s="51"/>
    </row>
    <row r="1426" spans="7:7">
      <c r="G1426" s="51"/>
    </row>
    <row r="1427" spans="7:7">
      <c r="G1427" s="51"/>
    </row>
    <row r="1428" spans="7:7">
      <c r="G1428" s="51"/>
    </row>
    <row r="1429" spans="7:7">
      <c r="G1429" s="51"/>
    </row>
    <row r="1430" spans="7:7">
      <c r="G1430" s="51"/>
    </row>
    <row r="1431" spans="7:7">
      <c r="G1431" s="51"/>
    </row>
    <row r="1432" spans="7:7">
      <c r="G1432" s="51"/>
    </row>
    <row r="1433" spans="7:7">
      <c r="G1433" s="51"/>
    </row>
    <row r="1434" spans="7:7">
      <c r="G1434" s="51"/>
    </row>
    <row r="1435" spans="7:7">
      <c r="G1435" s="51"/>
    </row>
    <row r="1436" spans="7:7">
      <c r="G1436" s="51"/>
    </row>
    <row r="1437" spans="7:7">
      <c r="G1437" s="51"/>
    </row>
    <row r="1438" spans="7:7">
      <c r="G1438" s="51"/>
    </row>
    <row r="1439" spans="7:7">
      <c r="G1439" s="51"/>
    </row>
    <row r="1440" spans="7:7">
      <c r="G1440" s="51"/>
    </row>
    <row r="1441" spans="7:7">
      <c r="G1441" s="51"/>
    </row>
    <row r="1442" spans="7:7">
      <c r="G1442" s="51"/>
    </row>
    <row r="1443" spans="7:7">
      <c r="G1443" s="51"/>
    </row>
    <row r="1444" spans="7:7">
      <c r="G1444" s="51"/>
    </row>
    <row r="1445" spans="7:7">
      <c r="G1445" s="51"/>
    </row>
    <row r="1446" spans="7:7">
      <c r="G1446" s="51"/>
    </row>
    <row r="1447" spans="7:7">
      <c r="G1447" s="51"/>
    </row>
    <row r="1448" spans="7:7">
      <c r="G1448" s="51"/>
    </row>
    <row r="1449" spans="7:7">
      <c r="G1449" s="51"/>
    </row>
    <row r="1450" spans="7:7">
      <c r="G1450" s="51"/>
    </row>
    <row r="1451" spans="7:7">
      <c r="G1451" s="51"/>
    </row>
    <row r="1452" spans="7:7">
      <c r="G1452" s="51"/>
    </row>
    <row r="1453" spans="7:7">
      <c r="G1453" s="51"/>
    </row>
    <row r="1454" spans="7:7">
      <c r="G1454" s="51"/>
    </row>
    <row r="1455" spans="7:7">
      <c r="G1455" s="51"/>
    </row>
    <row r="1456" spans="7:7">
      <c r="G1456" s="51"/>
    </row>
    <row r="1457" spans="7:7">
      <c r="G1457" s="51"/>
    </row>
    <row r="1458" spans="7:7">
      <c r="G1458" s="51"/>
    </row>
    <row r="1459" spans="7:7">
      <c r="G1459" s="51"/>
    </row>
    <row r="1460" spans="7:7">
      <c r="G1460" s="51"/>
    </row>
    <row r="1461" spans="7:7">
      <c r="G1461" s="51"/>
    </row>
    <row r="1462" spans="7:7">
      <c r="G1462" s="51"/>
    </row>
    <row r="1463" spans="7:7">
      <c r="G1463" s="51"/>
    </row>
    <row r="1464" spans="7:7">
      <c r="G1464" s="51"/>
    </row>
    <row r="1465" spans="7:7">
      <c r="G1465" s="51"/>
    </row>
    <row r="1466" spans="7:7">
      <c r="G1466" s="51"/>
    </row>
    <row r="1467" spans="7:7">
      <c r="G1467" s="51"/>
    </row>
    <row r="1468" spans="7:7">
      <c r="G1468" s="51"/>
    </row>
    <row r="1469" spans="7:7">
      <c r="G1469" s="51"/>
    </row>
    <row r="1470" spans="7:7">
      <c r="G1470" s="51"/>
    </row>
    <row r="1471" spans="7:7">
      <c r="G1471" s="51"/>
    </row>
    <row r="1472" spans="7:7">
      <c r="G1472" s="51"/>
    </row>
    <row r="1473" spans="7:7">
      <c r="G1473" s="51"/>
    </row>
    <row r="1474" spans="7:7">
      <c r="G1474" s="51"/>
    </row>
    <row r="1475" spans="7:7">
      <c r="G1475" s="51"/>
    </row>
    <row r="1476" spans="7:7">
      <c r="G1476" s="51"/>
    </row>
    <row r="1477" spans="7:7">
      <c r="G1477" s="51"/>
    </row>
    <row r="1478" spans="7:7">
      <c r="G1478" s="51"/>
    </row>
    <row r="1479" spans="7:7">
      <c r="G1479" s="51"/>
    </row>
    <row r="1480" spans="7:7">
      <c r="G1480" s="51"/>
    </row>
    <row r="1481" spans="7:7">
      <c r="G1481" s="51"/>
    </row>
    <row r="1482" spans="7:7">
      <c r="G1482" s="51"/>
    </row>
    <row r="1483" spans="7:7">
      <c r="G1483" s="51"/>
    </row>
    <row r="1484" spans="7:7">
      <c r="G1484" s="51"/>
    </row>
    <row r="1485" spans="7:7">
      <c r="G1485" s="51"/>
    </row>
    <row r="1486" spans="7:7">
      <c r="G1486" s="51"/>
    </row>
    <row r="1487" spans="7:7">
      <c r="G1487" s="51"/>
    </row>
    <row r="1488" spans="7:7">
      <c r="G1488" s="51"/>
    </row>
    <row r="1489" spans="7:7">
      <c r="G1489" s="51"/>
    </row>
    <row r="1490" spans="7:7">
      <c r="G1490" s="51"/>
    </row>
    <row r="1491" spans="7:7">
      <c r="G1491" s="51"/>
    </row>
    <row r="1492" spans="7:7">
      <c r="G1492" s="51"/>
    </row>
    <row r="1493" spans="7:7">
      <c r="G1493" s="51"/>
    </row>
    <row r="1494" spans="7:7">
      <c r="G1494" s="51"/>
    </row>
    <row r="1495" spans="7:7">
      <c r="G1495" s="51"/>
    </row>
    <row r="1496" spans="7:7">
      <c r="G1496" s="51"/>
    </row>
    <row r="1497" spans="7:7">
      <c r="G1497" s="51"/>
    </row>
    <row r="1498" spans="7:7">
      <c r="G1498" s="51"/>
    </row>
    <row r="1499" spans="7:7">
      <c r="G1499" s="51"/>
    </row>
    <row r="1500" spans="7:7">
      <c r="G1500" s="51"/>
    </row>
    <row r="1501" spans="7:7">
      <c r="G1501" s="51"/>
    </row>
    <row r="1502" spans="7:7">
      <c r="G1502" s="51"/>
    </row>
    <row r="1503" spans="7:7">
      <c r="G1503" s="51"/>
    </row>
    <row r="1504" spans="7:7">
      <c r="G1504" s="51"/>
    </row>
    <row r="1505" spans="7:7">
      <c r="G1505" s="51"/>
    </row>
    <row r="1506" spans="7:7">
      <c r="G1506" s="51"/>
    </row>
    <row r="1507" spans="7:7">
      <c r="G1507" s="51"/>
    </row>
    <row r="1508" spans="7:7">
      <c r="G1508" s="51"/>
    </row>
    <row r="1509" spans="7:7">
      <c r="G1509" s="51"/>
    </row>
    <row r="1510" spans="7:7">
      <c r="G1510" s="51"/>
    </row>
    <row r="1511" spans="7:7">
      <c r="G1511" s="51"/>
    </row>
    <row r="1512" spans="7:7">
      <c r="G1512" s="51"/>
    </row>
    <row r="1513" spans="7:7">
      <c r="G1513" s="51"/>
    </row>
    <row r="1514" spans="7:7">
      <c r="G1514" s="51"/>
    </row>
    <row r="1515" spans="7:7">
      <c r="G1515" s="51"/>
    </row>
    <row r="1516" spans="7:7">
      <c r="G1516" s="51"/>
    </row>
    <row r="1517" spans="7:7">
      <c r="G1517" s="51"/>
    </row>
    <row r="1518" spans="7:7">
      <c r="G1518" s="51"/>
    </row>
    <row r="1519" spans="7:7">
      <c r="G1519" s="51"/>
    </row>
    <row r="1520" spans="7:7">
      <c r="G1520" s="51"/>
    </row>
    <row r="1521" spans="7:7">
      <c r="G1521" s="51"/>
    </row>
    <row r="1522" spans="7:7">
      <c r="G1522" s="51"/>
    </row>
    <row r="1523" spans="7:7">
      <c r="G1523" s="51"/>
    </row>
    <row r="1524" spans="7:7">
      <c r="G1524" s="51"/>
    </row>
    <row r="1525" spans="7:7">
      <c r="G1525" s="51"/>
    </row>
    <row r="1526" spans="7:7">
      <c r="G1526" s="51"/>
    </row>
    <row r="1527" spans="7:7">
      <c r="G1527" s="51"/>
    </row>
    <row r="1528" spans="7:7">
      <c r="G1528" s="51"/>
    </row>
    <row r="1529" spans="7:7">
      <c r="G1529" s="51"/>
    </row>
    <row r="1530" spans="7:7">
      <c r="G1530" s="51"/>
    </row>
    <row r="1531" spans="7:7">
      <c r="G1531" s="51"/>
    </row>
    <row r="1532" spans="7:7">
      <c r="G1532" s="51"/>
    </row>
    <row r="1533" spans="7:7">
      <c r="G1533" s="51"/>
    </row>
    <row r="1534" spans="7:7">
      <c r="G1534" s="51"/>
    </row>
    <row r="1535" spans="7:7">
      <c r="G1535" s="51"/>
    </row>
    <row r="1536" spans="7:7">
      <c r="G1536" s="51"/>
    </row>
    <row r="1537" spans="7:7">
      <c r="G1537" s="51"/>
    </row>
    <row r="1538" spans="7:7">
      <c r="G1538" s="51"/>
    </row>
    <row r="1539" spans="7:7">
      <c r="G1539" s="51"/>
    </row>
    <row r="1540" spans="7:7">
      <c r="G1540" s="51"/>
    </row>
    <row r="1541" spans="7:7">
      <c r="G1541" s="51"/>
    </row>
    <row r="1542" spans="7:7">
      <c r="G1542" s="51"/>
    </row>
    <row r="1543" spans="7:7">
      <c r="G1543" s="51"/>
    </row>
    <row r="1544" spans="7:7">
      <c r="G1544" s="51"/>
    </row>
    <row r="1545" spans="7:7">
      <c r="G1545" s="51"/>
    </row>
    <row r="1546" spans="7:7">
      <c r="G1546" s="51"/>
    </row>
    <row r="1547" spans="7:7">
      <c r="G1547" s="51"/>
    </row>
    <row r="1548" spans="7:7">
      <c r="G1548" s="51"/>
    </row>
    <row r="1549" spans="7:7">
      <c r="G1549" s="51"/>
    </row>
    <row r="1550" spans="7:7">
      <c r="G1550" s="51"/>
    </row>
    <row r="1551" spans="7:7">
      <c r="G1551" s="51"/>
    </row>
    <row r="1552" spans="7:7">
      <c r="G1552" s="51"/>
    </row>
    <row r="1553" spans="7:7">
      <c r="G1553" s="51"/>
    </row>
    <row r="1554" spans="7:7">
      <c r="G1554" s="51"/>
    </row>
    <row r="1555" spans="7:7">
      <c r="G1555" s="51"/>
    </row>
    <row r="1556" spans="7:7">
      <c r="G1556" s="51"/>
    </row>
    <row r="1557" spans="7:7">
      <c r="G1557" s="51"/>
    </row>
    <row r="1558" spans="7:7">
      <c r="G1558" s="51"/>
    </row>
    <row r="1559" spans="7:7">
      <c r="G1559" s="51"/>
    </row>
    <row r="1560" spans="7:7">
      <c r="G1560" s="51"/>
    </row>
    <row r="1561" spans="7:7">
      <c r="G1561" s="51"/>
    </row>
    <row r="1562" spans="7:7">
      <c r="G1562" s="51"/>
    </row>
    <row r="1563" spans="7:7">
      <c r="G1563" s="51"/>
    </row>
    <row r="1564" spans="7:7">
      <c r="G1564" s="51"/>
    </row>
    <row r="1565" spans="7:7">
      <c r="G1565" s="51"/>
    </row>
    <row r="1566" spans="7:7">
      <c r="G1566" s="51"/>
    </row>
    <row r="1567" spans="7:7">
      <c r="G1567" s="51"/>
    </row>
    <row r="1568" spans="7:7">
      <c r="G1568" s="51"/>
    </row>
    <row r="1569" spans="7:7">
      <c r="G1569" s="51"/>
    </row>
    <row r="1570" spans="7:7">
      <c r="G1570" s="51"/>
    </row>
    <row r="1571" spans="7:7">
      <c r="G1571" s="51"/>
    </row>
    <row r="1572" spans="7:7">
      <c r="G1572" s="51"/>
    </row>
    <row r="1573" spans="7:7">
      <c r="G1573" s="51"/>
    </row>
    <row r="1574" spans="7:7">
      <c r="G1574" s="51"/>
    </row>
    <row r="1575" spans="7:7">
      <c r="G1575" s="51"/>
    </row>
    <row r="1576" spans="7:7">
      <c r="G1576" s="51"/>
    </row>
    <row r="1577" spans="7:7">
      <c r="G1577" s="51"/>
    </row>
    <row r="1578" spans="7:7">
      <c r="G1578" s="51"/>
    </row>
    <row r="1579" spans="7:7">
      <c r="G1579" s="60"/>
    </row>
    <row r="1580" spans="7:7">
      <c r="G1580" s="60"/>
    </row>
    <row r="1581" spans="7:7">
      <c r="G1581" s="51"/>
    </row>
    <row r="1582" spans="7:7">
      <c r="G1582" s="51"/>
    </row>
    <row r="1583" spans="7:7">
      <c r="G1583" s="51"/>
    </row>
    <row r="1584" spans="7:7">
      <c r="G1584" s="51"/>
    </row>
    <row r="1585" spans="7:7">
      <c r="G1585" s="51"/>
    </row>
    <row r="1586" spans="7:7">
      <c r="G1586" s="51"/>
    </row>
    <row r="1587" spans="7:7">
      <c r="G1587" s="51"/>
    </row>
    <row r="1588" spans="7:7">
      <c r="G1588" s="51"/>
    </row>
    <row r="1589" spans="7:7">
      <c r="G1589" s="51"/>
    </row>
    <row r="1590" spans="7:7">
      <c r="G1590" s="51"/>
    </row>
    <row r="1591" spans="7:7">
      <c r="G1591" s="51"/>
    </row>
    <row r="1592" spans="7:7">
      <c r="G1592" s="51"/>
    </row>
    <row r="1593" spans="7:7">
      <c r="G1593" s="51"/>
    </row>
    <row r="1594" spans="7:7">
      <c r="G1594" s="51"/>
    </row>
    <row r="1595" spans="7:7">
      <c r="G1595" s="51"/>
    </row>
    <row r="1596" spans="7:7">
      <c r="G1596" s="51"/>
    </row>
    <row r="1597" spans="7:7">
      <c r="G1597" s="51"/>
    </row>
    <row r="1598" spans="7:7">
      <c r="G1598" s="51"/>
    </row>
    <row r="1599" spans="7:7">
      <c r="G1599" s="51"/>
    </row>
    <row r="1600" spans="7:7">
      <c r="G1600" s="51"/>
    </row>
    <row r="1601" spans="7:7">
      <c r="G1601" s="51"/>
    </row>
    <row r="1602" spans="7:7">
      <c r="G1602" s="51"/>
    </row>
    <row r="1603" spans="7:7">
      <c r="G1603" s="51"/>
    </row>
    <row r="1604" spans="7:7">
      <c r="G1604" s="51"/>
    </row>
    <row r="1605" spans="7:7">
      <c r="G1605" s="51"/>
    </row>
    <row r="1606" spans="7:7">
      <c r="G1606" s="51"/>
    </row>
    <row r="1607" spans="7:7">
      <c r="G1607" s="51"/>
    </row>
    <row r="1608" spans="7:7">
      <c r="G1608" s="51"/>
    </row>
    <row r="1609" spans="7:7">
      <c r="G1609" s="51"/>
    </row>
    <row r="1610" spans="7:7">
      <c r="G1610" s="51"/>
    </row>
    <row r="1611" spans="7:7">
      <c r="G1611" s="51"/>
    </row>
    <row r="1612" spans="7:7">
      <c r="G1612" s="51"/>
    </row>
    <row r="1613" spans="7:7">
      <c r="G1613" s="51"/>
    </row>
    <row r="1614" spans="7:7">
      <c r="G1614" s="51"/>
    </row>
    <row r="1615" spans="7:7">
      <c r="G1615" s="51"/>
    </row>
    <row r="1616" spans="7:7">
      <c r="G1616" s="51"/>
    </row>
    <row r="1617" spans="7:7">
      <c r="G1617" s="51"/>
    </row>
    <row r="1618" spans="7:7">
      <c r="G1618" s="51"/>
    </row>
    <row r="1619" spans="7:7">
      <c r="G1619" s="51"/>
    </row>
    <row r="1620" spans="7:7">
      <c r="G1620" s="51"/>
    </row>
    <row r="1621" spans="7:7">
      <c r="G1621" s="51"/>
    </row>
    <row r="1622" spans="7:7">
      <c r="G1622" s="51"/>
    </row>
    <row r="1623" spans="7:7">
      <c r="G1623" s="51"/>
    </row>
    <row r="1624" spans="7:7">
      <c r="G1624" s="51"/>
    </row>
    <row r="1625" spans="7:7">
      <c r="G1625" s="51"/>
    </row>
    <row r="1626" spans="7:7">
      <c r="G1626" s="51"/>
    </row>
    <row r="1627" spans="7:7">
      <c r="G1627" s="51"/>
    </row>
    <row r="1628" spans="7:7">
      <c r="G1628" s="51"/>
    </row>
    <row r="1629" spans="7:7">
      <c r="G1629" s="51"/>
    </row>
    <row r="1630" spans="7:7">
      <c r="G1630" s="51"/>
    </row>
    <row r="1631" spans="7:7">
      <c r="G1631" s="51"/>
    </row>
    <row r="1632" spans="7:7">
      <c r="G1632" s="51"/>
    </row>
    <row r="1633" spans="7:7">
      <c r="G1633" s="51"/>
    </row>
    <row r="1634" spans="7:7">
      <c r="G1634" s="51"/>
    </row>
    <row r="1635" spans="7:7">
      <c r="G1635" s="51"/>
    </row>
    <row r="1636" spans="7:7">
      <c r="G1636" s="51"/>
    </row>
    <row r="1637" spans="7:7">
      <c r="G1637" s="51"/>
    </row>
    <row r="1638" spans="7:7">
      <c r="G1638" s="51"/>
    </row>
    <row r="1639" spans="7:7">
      <c r="G1639" s="51"/>
    </row>
    <row r="1640" spans="7:7">
      <c r="G1640" s="51"/>
    </row>
    <row r="1641" spans="7:7">
      <c r="G1641" s="51"/>
    </row>
    <row r="1642" spans="7:7">
      <c r="G1642" s="51"/>
    </row>
    <row r="1643" spans="7:7">
      <c r="G1643" s="51"/>
    </row>
    <row r="1644" spans="7:7">
      <c r="G1644" s="51"/>
    </row>
    <row r="1645" spans="7:7">
      <c r="G1645" s="51"/>
    </row>
    <row r="1646" spans="7:7">
      <c r="G1646" s="51"/>
    </row>
    <row r="1647" spans="7:7">
      <c r="G1647" s="51"/>
    </row>
    <row r="1648" spans="7:7">
      <c r="G1648" s="51"/>
    </row>
    <row r="1649" spans="7:7">
      <c r="G1649" s="51"/>
    </row>
    <row r="1650" spans="7:7">
      <c r="G1650" s="51"/>
    </row>
    <row r="1651" spans="7:7">
      <c r="G1651" s="51"/>
    </row>
    <row r="1652" spans="7:7">
      <c r="G1652" s="51"/>
    </row>
    <row r="1653" spans="7:7">
      <c r="G1653" s="51"/>
    </row>
    <row r="1654" spans="7:7">
      <c r="G1654" s="51"/>
    </row>
    <row r="1655" spans="7:7">
      <c r="G1655" s="51"/>
    </row>
    <row r="1656" spans="7:7">
      <c r="G1656" s="51"/>
    </row>
    <row r="1657" spans="7:7">
      <c r="G1657" s="51"/>
    </row>
    <row r="1658" spans="7:7">
      <c r="G1658" s="51"/>
    </row>
    <row r="1659" spans="7:7">
      <c r="G1659" s="51"/>
    </row>
    <row r="1660" spans="7:7">
      <c r="G1660" s="51"/>
    </row>
    <row r="1661" spans="7:7">
      <c r="G1661" s="51"/>
    </row>
    <row r="1662" spans="7:7">
      <c r="G1662" s="51"/>
    </row>
    <row r="1663" spans="7:7">
      <c r="G1663" s="51"/>
    </row>
    <row r="1664" spans="7:7">
      <c r="G1664" s="51"/>
    </row>
    <row r="1665" spans="7:7">
      <c r="G1665" s="51"/>
    </row>
    <row r="1666" spans="7:7">
      <c r="G1666" s="51"/>
    </row>
    <row r="1667" spans="7:7">
      <c r="G1667" s="51"/>
    </row>
    <row r="1668" spans="7:7">
      <c r="G1668" s="51"/>
    </row>
    <row r="1669" spans="7:7">
      <c r="G1669" s="51"/>
    </row>
    <row r="1670" spans="7:7">
      <c r="G1670" s="51"/>
    </row>
    <row r="1671" spans="7:7">
      <c r="G1671" s="61"/>
    </row>
    <row r="1672" spans="7:7">
      <c r="G1672" s="51"/>
    </row>
    <row r="1673" spans="7:7">
      <c r="G1673" s="52"/>
    </row>
    <row r="1674" spans="7:7">
      <c r="G1674" s="51"/>
    </row>
    <row r="1675" spans="7:7">
      <c r="G1675" s="51"/>
    </row>
    <row r="1676" spans="7:7">
      <c r="G1676" s="51"/>
    </row>
    <row r="1677" spans="7:7">
      <c r="G1677" s="51"/>
    </row>
    <row r="1678" spans="7:7">
      <c r="G1678" s="51"/>
    </row>
    <row r="1679" spans="7:7">
      <c r="G1679" s="51"/>
    </row>
    <row r="1680" spans="7:7">
      <c r="G1680" s="51"/>
    </row>
    <row r="1681" spans="7:7">
      <c r="G1681" s="51"/>
    </row>
    <row r="1682" spans="7:7">
      <c r="G1682" s="51"/>
    </row>
    <row r="1683" spans="7:7">
      <c r="G1683" s="51"/>
    </row>
    <row r="1684" spans="7:7">
      <c r="G1684" s="51"/>
    </row>
    <row r="1685" spans="7:7">
      <c r="G1685" s="51"/>
    </row>
    <row r="1686" spans="7:7">
      <c r="G1686" s="51"/>
    </row>
    <row r="1687" spans="7:7">
      <c r="G1687" s="51"/>
    </row>
    <row r="1688" spans="7:7">
      <c r="G1688" s="51"/>
    </row>
    <row r="1689" spans="7:7">
      <c r="G1689" s="51"/>
    </row>
    <row r="1690" spans="7:7">
      <c r="G1690" s="51"/>
    </row>
    <row r="1691" spans="7:7">
      <c r="G1691" s="51"/>
    </row>
    <row r="1692" spans="7:7">
      <c r="G1692" s="51"/>
    </row>
    <row r="1693" spans="7:7">
      <c r="G1693" s="51"/>
    </row>
    <row r="1694" spans="7:7">
      <c r="G1694" s="51"/>
    </row>
    <row r="1695" spans="7:7">
      <c r="G1695" s="51"/>
    </row>
    <row r="1696" spans="7:7">
      <c r="G1696" s="51"/>
    </row>
    <row r="1697" spans="7:7">
      <c r="G1697" s="51"/>
    </row>
    <row r="1698" spans="7:7">
      <c r="G1698" s="51"/>
    </row>
    <row r="1699" spans="7:7">
      <c r="G1699" s="51"/>
    </row>
    <row r="1700" spans="7:7">
      <c r="G1700" s="51"/>
    </row>
    <row r="1701" spans="7:7">
      <c r="G1701" s="51"/>
    </row>
    <row r="1702" spans="7:7">
      <c r="G1702" s="51"/>
    </row>
    <row r="1703" spans="7:7">
      <c r="G1703" s="51"/>
    </row>
    <row r="1704" spans="7:7">
      <c r="G1704" s="51"/>
    </row>
    <row r="1705" spans="7:7">
      <c r="G1705" s="51"/>
    </row>
    <row r="1706" spans="7:7">
      <c r="G1706" s="51"/>
    </row>
    <row r="1707" spans="7:7">
      <c r="G1707" s="51"/>
    </row>
    <row r="1708" spans="7:7">
      <c r="G1708" s="51"/>
    </row>
    <row r="1709" spans="7:7">
      <c r="G1709" s="51"/>
    </row>
    <row r="1710" spans="7:7">
      <c r="G1710" s="51"/>
    </row>
    <row r="1711" spans="7:7">
      <c r="G1711" s="51"/>
    </row>
    <row r="1712" spans="7:7">
      <c r="G1712" s="51"/>
    </row>
    <row r="1713" spans="7:7">
      <c r="G1713" s="51"/>
    </row>
    <row r="1714" spans="7:7">
      <c r="G1714" s="51"/>
    </row>
    <row r="1715" spans="7:7">
      <c r="G1715" s="51"/>
    </row>
    <row r="1716" spans="7:7">
      <c r="G1716" s="51"/>
    </row>
    <row r="1717" spans="7:7">
      <c r="G1717" s="51"/>
    </row>
    <row r="1718" spans="7:7">
      <c r="G1718" s="51"/>
    </row>
    <row r="1719" spans="7:7">
      <c r="G1719" s="51"/>
    </row>
    <row r="1720" spans="7:7">
      <c r="G1720" s="51"/>
    </row>
    <row r="1721" spans="7:7">
      <c r="G1721" s="51"/>
    </row>
    <row r="1722" spans="7:7">
      <c r="G1722" s="51"/>
    </row>
    <row r="1723" spans="7:7">
      <c r="G1723" s="51"/>
    </row>
    <row r="1724" spans="7:7">
      <c r="G1724" s="51"/>
    </row>
    <row r="1725" spans="7:7">
      <c r="G1725" s="51"/>
    </row>
    <row r="1726" spans="7:7">
      <c r="G1726" s="51"/>
    </row>
    <row r="1727" spans="7:7">
      <c r="G1727" s="51"/>
    </row>
    <row r="1728" spans="7:7">
      <c r="G1728" s="51"/>
    </row>
    <row r="1729" spans="7:7">
      <c r="G1729" s="51"/>
    </row>
    <row r="1730" spans="7:7">
      <c r="G1730" s="51"/>
    </row>
    <row r="1731" spans="7:7">
      <c r="G1731" s="51"/>
    </row>
    <row r="1732" spans="7:7">
      <c r="G1732" s="51"/>
    </row>
    <row r="1733" spans="7:7">
      <c r="G1733" s="51"/>
    </row>
    <row r="1734" spans="7:7">
      <c r="G1734" s="51"/>
    </row>
    <row r="1735" spans="7:7">
      <c r="G1735" s="51"/>
    </row>
    <row r="1736" spans="7:7">
      <c r="G1736" s="51"/>
    </row>
    <row r="1737" spans="7:7">
      <c r="G1737" s="51"/>
    </row>
    <row r="1738" spans="7:7">
      <c r="G1738" s="51"/>
    </row>
    <row r="1739" spans="7:7">
      <c r="G1739" s="51"/>
    </row>
    <row r="1740" spans="7:7">
      <c r="G1740" s="51"/>
    </row>
    <row r="1741" spans="7:7">
      <c r="G1741" s="51"/>
    </row>
    <row r="1742" spans="7:7">
      <c r="G1742" s="51"/>
    </row>
    <row r="1743" spans="7:7">
      <c r="G1743" s="51"/>
    </row>
    <row r="1744" spans="7:7">
      <c r="G1744" s="51"/>
    </row>
    <row r="1745" spans="7:7">
      <c r="G1745" s="51"/>
    </row>
    <row r="1746" spans="7:7">
      <c r="G1746" s="51"/>
    </row>
    <row r="1747" spans="7:7">
      <c r="G1747" s="51"/>
    </row>
    <row r="1748" spans="7:7">
      <c r="G1748" s="52"/>
    </row>
    <row r="1749" spans="7:7">
      <c r="G1749" s="51"/>
    </row>
    <row r="1750" spans="7:7">
      <c r="G1750" s="51"/>
    </row>
    <row r="1751" spans="7:7">
      <c r="G1751" s="51"/>
    </row>
    <row r="1752" spans="7:7">
      <c r="G1752" s="51"/>
    </row>
    <row r="1753" spans="7:7">
      <c r="G1753" s="51"/>
    </row>
    <row r="1754" spans="7:7">
      <c r="G1754" s="51"/>
    </row>
    <row r="1755" spans="7:7">
      <c r="G1755" s="51"/>
    </row>
    <row r="1756" spans="7:7">
      <c r="G1756" s="51"/>
    </row>
    <row r="1757" spans="7:7">
      <c r="G1757" s="51"/>
    </row>
    <row r="1758" spans="7:7">
      <c r="G1758" s="51"/>
    </row>
    <row r="1759" spans="7:7">
      <c r="G1759" s="51"/>
    </row>
    <row r="1760" spans="7:7">
      <c r="G1760" s="51"/>
    </row>
    <row r="1761" spans="7:7">
      <c r="G1761" s="51"/>
    </row>
    <row r="1762" spans="7:7">
      <c r="G1762" s="51"/>
    </row>
    <row r="1763" spans="7:7">
      <c r="G1763" s="51"/>
    </row>
    <row r="1764" spans="7:7">
      <c r="G1764" s="51"/>
    </row>
    <row r="1765" spans="7:7">
      <c r="G1765" s="51"/>
    </row>
    <row r="1766" spans="7:7">
      <c r="G1766" s="51"/>
    </row>
    <row r="1767" spans="7:7">
      <c r="G1767" s="51"/>
    </row>
    <row r="1768" spans="7:7">
      <c r="G1768" s="51"/>
    </row>
    <row r="1769" spans="7:7">
      <c r="G1769" s="51"/>
    </row>
    <row r="1770" spans="7:7">
      <c r="G1770" s="51"/>
    </row>
    <row r="1771" spans="7:7">
      <c r="G1771" s="51"/>
    </row>
    <row r="1772" spans="7:7">
      <c r="G1772" s="51"/>
    </row>
    <row r="1773" spans="7:7">
      <c r="G1773" s="51"/>
    </row>
    <row r="1774" spans="7:7">
      <c r="G1774" s="51"/>
    </row>
    <row r="1775" spans="7:7">
      <c r="G1775" s="51"/>
    </row>
    <row r="1776" spans="7:7">
      <c r="G1776" s="51"/>
    </row>
    <row r="1777" spans="7:7">
      <c r="G1777" s="51"/>
    </row>
    <row r="1778" spans="7:7">
      <c r="G1778" s="51"/>
    </row>
    <row r="1779" spans="7:7">
      <c r="G1779" s="51"/>
    </row>
    <row r="1780" spans="7:7">
      <c r="G1780" s="51"/>
    </row>
    <row r="1781" spans="7:7">
      <c r="G1781" s="51"/>
    </row>
    <row r="1782" spans="7:7">
      <c r="G1782" s="51"/>
    </row>
    <row r="1783" spans="7:7">
      <c r="G1783" s="51"/>
    </row>
    <row r="1784" spans="7:7">
      <c r="G1784" s="51"/>
    </row>
    <row r="1785" spans="7:7">
      <c r="G1785" s="51"/>
    </row>
    <row r="1786" spans="7:7">
      <c r="G1786" s="51"/>
    </row>
    <row r="1787" spans="7:7">
      <c r="G1787" s="51"/>
    </row>
    <row r="1788" spans="7:7">
      <c r="G1788" s="51"/>
    </row>
    <row r="1789" spans="7:7">
      <c r="G1789" s="51"/>
    </row>
    <row r="1790" spans="7:7">
      <c r="G1790" s="51"/>
    </row>
    <row r="1791" spans="7:7">
      <c r="G1791" s="51"/>
    </row>
    <row r="1792" spans="7:7">
      <c r="G1792" s="51"/>
    </row>
    <row r="1793" spans="7:7">
      <c r="G1793" s="51"/>
    </row>
    <row r="1794" spans="7:7">
      <c r="G1794" s="51"/>
    </row>
    <row r="1795" spans="7:7">
      <c r="G1795" s="51"/>
    </row>
    <row r="1796" spans="7:7">
      <c r="G1796" s="51"/>
    </row>
    <row r="1797" spans="7:7">
      <c r="G1797" s="51"/>
    </row>
    <row r="1798" spans="7:7">
      <c r="G1798" s="51"/>
    </row>
    <row r="1799" spans="7:7">
      <c r="G1799" s="51"/>
    </row>
    <row r="1800" spans="7:7">
      <c r="G1800" s="51"/>
    </row>
    <row r="1801" spans="7:7">
      <c r="G1801" s="51"/>
    </row>
  </sheetData>
  <sheetProtection password="CC7A" sheet="1" objects="1" scenarios="1"/>
  <pageMargins left="0.70866141732283472" right="0.70866141732283472" top="0.74803149606299213" bottom="0.74803149606299213" header="0.31496062992125984" footer="0.31496062992125984"/>
  <pageSetup paperSize="9" scale="80" fitToHeight="0" orientation="portrait" r:id="rId1"/>
  <headerFooter>
    <oddHeader>&amp;CTroškovnik - građevinski radovi
&amp;Rdatum:
studeni 2020.</oddHeader>
    <oddFooter>&amp;Linvestitor:
Grad Labin&amp;CSanacija i konzervacija dijela 'tople veze' 
industrijskog sklopa na Pijacalu&amp;Rstr.: &amp;P od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693"/>
  <sheetViews>
    <sheetView showZeros="0" view="pageBreakPreview" zoomScaleNormal="100" zoomScaleSheetLayoutView="100" zoomScalePageLayoutView="90" workbookViewId="0">
      <pane ySplit="1" topLeftCell="A2" activePane="bottomLeft" state="frozen"/>
      <selection activeCell="D84" sqref="D84"/>
      <selection pane="bottomLeft" activeCell="F17" sqref="F17"/>
    </sheetView>
  </sheetViews>
  <sheetFormatPr defaultRowHeight="11.25"/>
  <cols>
    <col min="1" max="1" width="9" style="235" customWidth="1"/>
    <col min="2" max="2" width="55.28515625" style="236" customWidth="1"/>
    <col min="3" max="3" width="10.7109375" style="237" customWidth="1"/>
    <col min="4" max="4" width="10.7109375" style="25" customWidth="1"/>
    <col min="5" max="5" width="11.42578125" style="238" customWidth="1"/>
    <col min="6" max="6" width="11" style="25" customWidth="1"/>
    <col min="7" max="7" width="9.140625" style="26"/>
    <col min="8" max="8" width="102.28515625" style="1" customWidth="1"/>
    <col min="9" max="16384" width="9.140625" style="1"/>
  </cols>
  <sheetData>
    <row r="1" spans="1:7" s="79" customFormat="1" ht="26.25" customHeight="1" thickTop="1" thickBot="1">
      <c r="A1" s="81" t="s">
        <v>318</v>
      </c>
      <c r="B1" s="81" t="s">
        <v>319</v>
      </c>
      <c r="C1" s="81" t="s">
        <v>320</v>
      </c>
      <c r="D1" s="82" t="s">
        <v>321</v>
      </c>
      <c r="E1" s="83" t="s">
        <v>322</v>
      </c>
      <c r="F1" s="82" t="s">
        <v>323</v>
      </c>
      <c r="G1" s="78"/>
    </row>
    <row r="2" spans="1:7" s="4" customFormat="1" ht="12" thickTop="1">
      <c r="A2" s="67"/>
      <c r="B2" s="177"/>
      <c r="C2" s="175"/>
      <c r="D2" s="3"/>
      <c r="E2" s="2"/>
      <c r="F2" s="3"/>
      <c r="G2" s="26"/>
    </row>
    <row r="3" spans="1:7" s="4" customFormat="1">
      <c r="A3" s="141" t="s">
        <v>226</v>
      </c>
      <c r="B3" s="142" t="s">
        <v>70</v>
      </c>
      <c r="C3" s="141"/>
      <c r="D3" s="143"/>
      <c r="E3" s="144"/>
      <c r="F3" s="143"/>
      <c r="G3" s="26"/>
    </row>
    <row r="4" spans="1:7" s="4" customFormat="1">
      <c r="A4" s="173"/>
      <c r="B4" s="177"/>
      <c r="C4" s="175"/>
      <c r="D4" s="3"/>
      <c r="E4" s="2"/>
      <c r="F4" s="3"/>
      <c r="G4" s="26"/>
    </row>
    <row r="5" spans="1:7" s="4" customFormat="1">
      <c r="A5" s="199" t="s">
        <v>227</v>
      </c>
      <c r="B5" s="200" t="s">
        <v>331</v>
      </c>
      <c r="C5" s="201"/>
      <c r="D5" s="145"/>
      <c r="E5" s="139"/>
      <c r="F5" s="145"/>
      <c r="G5" s="26"/>
    </row>
    <row r="6" spans="1:7" s="4" customFormat="1">
      <c r="A6" s="67"/>
      <c r="B6" s="177"/>
      <c r="C6" s="175"/>
      <c r="D6" s="3"/>
      <c r="E6" s="2"/>
      <c r="F6" s="3"/>
      <c r="G6" s="26"/>
    </row>
    <row r="7" spans="1:7" s="4" customFormat="1">
      <c r="A7" s="239"/>
      <c r="B7" s="195" t="s">
        <v>49</v>
      </c>
      <c r="C7" s="192"/>
      <c r="D7" s="8"/>
      <c r="E7" s="7"/>
      <c r="F7" s="8"/>
    </row>
    <row r="8" spans="1:7" s="4" customFormat="1">
      <c r="A8" s="239"/>
      <c r="B8" s="195"/>
      <c r="C8" s="192"/>
      <c r="D8" s="8"/>
      <c r="E8" s="7"/>
      <c r="F8" s="8"/>
    </row>
    <row r="9" spans="1:7" s="4" customFormat="1">
      <c r="A9" s="239"/>
      <c r="B9" s="195" t="s">
        <v>1</v>
      </c>
      <c r="C9" s="192"/>
      <c r="D9" s="8"/>
      <c r="E9" s="7"/>
      <c r="F9" s="8"/>
    </row>
    <row r="10" spans="1:7" s="4" customFormat="1">
      <c r="A10" s="239"/>
      <c r="B10" s="191" t="s">
        <v>228</v>
      </c>
      <c r="C10" s="192"/>
      <c r="D10" s="8"/>
      <c r="E10" s="7"/>
      <c r="F10" s="8"/>
    </row>
    <row r="11" spans="1:7" s="4" customFormat="1" ht="22.5">
      <c r="A11" s="239"/>
      <c r="B11" s="191" t="s">
        <v>229</v>
      </c>
      <c r="C11" s="192"/>
      <c r="D11" s="8"/>
      <c r="E11" s="7"/>
      <c r="F11" s="8"/>
    </row>
    <row r="12" spans="1:7" s="4" customFormat="1" ht="22.5">
      <c r="A12" s="239"/>
      <c r="B12" s="191" t="s">
        <v>230</v>
      </c>
      <c r="C12" s="192"/>
      <c r="D12" s="8"/>
      <c r="E12" s="7"/>
      <c r="F12" s="8"/>
    </row>
    <row r="13" spans="1:7" s="4" customFormat="1" ht="22.5">
      <c r="A13" s="239"/>
      <c r="B13" s="191" t="s">
        <v>231</v>
      </c>
      <c r="C13" s="240"/>
      <c r="D13" s="8"/>
      <c r="E13" s="7"/>
      <c r="F13" s="8"/>
    </row>
    <row r="14" spans="1:7" s="4" customFormat="1" ht="33.75">
      <c r="A14" s="239"/>
      <c r="B14" s="191" t="s">
        <v>232</v>
      </c>
      <c r="C14" s="192"/>
      <c r="D14" s="8"/>
      <c r="E14" s="7"/>
      <c r="F14" s="8"/>
    </row>
    <row r="15" spans="1:7" s="4" customFormat="1" ht="22.5">
      <c r="A15" s="239"/>
      <c r="B15" s="241" t="s">
        <v>233</v>
      </c>
      <c r="C15" s="192"/>
      <c r="D15" s="8"/>
      <c r="E15" s="7"/>
      <c r="F15" s="8"/>
    </row>
    <row r="16" spans="1:7" s="4" customFormat="1" ht="22.5">
      <c r="A16" s="239"/>
      <c r="B16" s="242" t="s">
        <v>234</v>
      </c>
      <c r="C16" s="192"/>
      <c r="D16" s="8"/>
      <c r="E16" s="7"/>
      <c r="F16" s="8"/>
    </row>
    <row r="17" spans="1:6" s="4" customFormat="1" ht="33.75">
      <c r="A17" s="239"/>
      <c r="B17" s="241" t="s">
        <v>235</v>
      </c>
      <c r="C17" s="192"/>
      <c r="D17" s="8"/>
      <c r="E17" s="7"/>
      <c r="F17" s="8"/>
    </row>
    <row r="18" spans="1:6" s="4" customFormat="1" ht="22.5">
      <c r="A18" s="239"/>
      <c r="B18" s="191" t="s">
        <v>236</v>
      </c>
      <c r="C18" s="192"/>
      <c r="D18" s="8"/>
      <c r="E18" s="7"/>
      <c r="F18" s="8"/>
    </row>
    <row r="19" spans="1:6" s="4" customFormat="1" ht="33.75">
      <c r="A19" s="243"/>
      <c r="B19" s="177" t="s">
        <v>237</v>
      </c>
      <c r="C19" s="175"/>
      <c r="D19" s="3"/>
      <c r="E19" s="2"/>
      <c r="F19" s="3"/>
    </row>
    <row r="20" spans="1:6" s="4" customFormat="1" ht="45">
      <c r="A20" s="239"/>
      <c r="B20" s="191" t="s">
        <v>238</v>
      </c>
      <c r="C20" s="192"/>
      <c r="D20" s="8"/>
      <c r="E20" s="7"/>
      <c r="F20" s="8"/>
    </row>
    <row r="21" spans="1:6" s="4" customFormat="1">
      <c r="A21" s="239"/>
      <c r="B21" s="191" t="s">
        <v>239</v>
      </c>
      <c r="C21" s="192"/>
      <c r="D21" s="8"/>
      <c r="E21" s="7"/>
      <c r="F21" s="8"/>
    </row>
    <row r="22" spans="1:6" s="4" customFormat="1" ht="22.5">
      <c r="A22" s="239"/>
      <c r="B22" s="191" t="s">
        <v>255</v>
      </c>
      <c r="C22" s="192"/>
      <c r="D22" s="8"/>
      <c r="E22" s="7"/>
      <c r="F22" s="8"/>
    </row>
    <row r="23" spans="1:6" s="4" customFormat="1">
      <c r="A23" s="239"/>
      <c r="B23" s="191" t="s">
        <v>240</v>
      </c>
      <c r="C23" s="192"/>
      <c r="D23" s="8"/>
      <c r="E23" s="7"/>
      <c r="F23" s="8"/>
    </row>
    <row r="24" spans="1:6" s="4" customFormat="1" ht="22.5">
      <c r="A24" s="239"/>
      <c r="B24" s="191" t="s">
        <v>241</v>
      </c>
      <c r="C24" s="192"/>
      <c r="D24" s="8"/>
      <c r="E24" s="7"/>
      <c r="F24" s="8"/>
    </row>
    <row r="25" spans="1:6" s="4" customFormat="1" ht="22.5">
      <c r="A25" s="239"/>
      <c r="B25" s="191" t="s">
        <v>242</v>
      </c>
      <c r="C25" s="192"/>
      <c r="D25" s="8"/>
      <c r="E25" s="7"/>
      <c r="F25" s="8"/>
    </row>
    <row r="26" spans="1:6" s="4" customFormat="1">
      <c r="A26" s="239"/>
      <c r="B26" s="195" t="s">
        <v>243</v>
      </c>
      <c r="C26" s="192"/>
      <c r="D26" s="8"/>
      <c r="E26" s="7"/>
      <c r="F26" s="8"/>
    </row>
    <row r="27" spans="1:6" s="4" customFormat="1" ht="45">
      <c r="A27" s="239"/>
      <c r="B27" s="191" t="s">
        <v>244</v>
      </c>
      <c r="C27" s="192"/>
      <c r="D27" s="8"/>
      <c r="E27" s="7"/>
      <c r="F27" s="8"/>
    </row>
    <row r="28" spans="1:6" s="4" customFormat="1" ht="22.5">
      <c r="A28" s="239"/>
      <c r="B28" s="191" t="s">
        <v>245</v>
      </c>
      <c r="C28" s="192"/>
      <c r="D28" s="8"/>
      <c r="E28" s="7"/>
      <c r="F28" s="8"/>
    </row>
    <row r="29" spans="1:6" s="4" customFormat="1" ht="22.5">
      <c r="A29" s="239"/>
      <c r="B29" s="191" t="s">
        <v>246</v>
      </c>
      <c r="C29" s="192"/>
      <c r="D29" s="8"/>
      <c r="E29" s="7"/>
      <c r="F29" s="8"/>
    </row>
    <row r="30" spans="1:6" s="4" customFormat="1" ht="45">
      <c r="A30" s="239"/>
      <c r="B30" s="191" t="s">
        <v>256</v>
      </c>
      <c r="C30" s="192"/>
      <c r="D30" s="8"/>
      <c r="E30" s="7"/>
      <c r="F30" s="8"/>
    </row>
    <row r="31" spans="1:6" s="4" customFormat="1" ht="45">
      <c r="A31" s="239"/>
      <c r="B31" s="191" t="s">
        <v>247</v>
      </c>
      <c r="C31" s="192"/>
      <c r="D31" s="8"/>
      <c r="E31" s="7"/>
      <c r="F31" s="8"/>
    </row>
    <row r="32" spans="1:6" s="4" customFormat="1" ht="22.5">
      <c r="A32" s="239"/>
      <c r="B32" s="191" t="s">
        <v>248</v>
      </c>
      <c r="C32" s="192"/>
      <c r="D32" s="8"/>
      <c r="E32" s="7"/>
      <c r="F32" s="8"/>
    </row>
    <row r="33" spans="1:6" s="13" customFormat="1">
      <c r="A33" s="244"/>
      <c r="B33" s="219" t="s">
        <v>257</v>
      </c>
      <c r="C33" s="230"/>
      <c r="D33" s="230"/>
      <c r="E33" s="291"/>
      <c r="F33" s="245"/>
    </row>
    <row r="34" spans="1:6" s="13" customFormat="1" ht="67.5">
      <c r="A34" s="244"/>
      <c r="B34" s="217" t="s">
        <v>258</v>
      </c>
      <c r="C34" s="230"/>
      <c r="D34" s="230"/>
      <c r="E34" s="291"/>
      <c r="F34" s="245"/>
    </row>
    <row r="35" spans="1:6" s="13" customFormat="1" ht="45">
      <c r="A35" s="244"/>
      <c r="B35" s="217" t="s">
        <v>249</v>
      </c>
      <c r="C35" s="230"/>
      <c r="D35" s="230"/>
      <c r="E35" s="291"/>
      <c r="F35" s="245"/>
    </row>
    <row r="36" spans="1:6" s="13" customFormat="1">
      <c r="A36" s="244"/>
      <c r="B36" s="219" t="s">
        <v>332</v>
      </c>
      <c r="C36" s="230"/>
      <c r="D36" s="230"/>
      <c r="E36" s="291"/>
      <c r="F36" s="245"/>
    </row>
    <row r="37" spans="1:6" s="13" customFormat="1" ht="56.25">
      <c r="A37" s="244"/>
      <c r="B37" s="217" t="s">
        <v>260</v>
      </c>
      <c r="C37" s="230"/>
      <c r="D37" s="230"/>
      <c r="E37" s="291"/>
      <c r="F37" s="245"/>
    </row>
    <row r="38" spans="1:6" s="13" customFormat="1" ht="33.75">
      <c r="A38" s="244"/>
      <c r="B38" s="217" t="s">
        <v>261</v>
      </c>
      <c r="C38" s="230"/>
      <c r="D38" s="230"/>
      <c r="E38" s="291"/>
      <c r="F38" s="245"/>
    </row>
    <row r="39" spans="1:6" s="13" customFormat="1">
      <c r="A39" s="244"/>
      <c r="B39" s="217" t="s">
        <v>259</v>
      </c>
      <c r="C39" s="230"/>
      <c r="D39" s="230"/>
      <c r="E39" s="291"/>
      <c r="F39" s="245"/>
    </row>
    <row r="40" spans="1:6" s="13" customFormat="1">
      <c r="A40" s="244"/>
      <c r="B40" s="246"/>
      <c r="C40" s="230"/>
      <c r="D40" s="230"/>
      <c r="E40" s="291"/>
      <c r="F40" s="245"/>
    </row>
    <row r="41" spans="1:6" s="4" customFormat="1">
      <c r="A41" s="239"/>
      <c r="B41" s="191" t="s">
        <v>0</v>
      </c>
      <c r="C41" s="192"/>
      <c r="D41" s="8"/>
      <c r="E41" s="7"/>
      <c r="F41" s="8"/>
    </row>
    <row r="42" spans="1:6" s="4" customFormat="1" ht="12.75" customHeight="1">
      <c r="A42" s="239"/>
      <c r="B42" s="191" t="s">
        <v>250</v>
      </c>
      <c r="C42" s="192"/>
      <c r="D42" s="8"/>
      <c r="E42" s="7"/>
      <c r="F42" s="8"/>
    </row>
    <row r="43" spans="1:6" s="4" customFormat="1">
      <c r="A43" s="239"/>
      <c r="B43" s="191" t="s">
        <v>262</v>
      </c>
      <c r="C43" s="192"/>
      <c r="D43" s="8"/>
      <c r="E43" s="7"/>
      <c r="F43" s="8"/>
    </row>
    <row r="44" spans="1:6" s="4" customFormat="1">
      <c r="A44" s="239"/>
      <c r="B44" s="191" t="s">
        <v>10</v>
      </c>
      <c r="C44" s="192"/>
      <c r="D44" s="8"/>
      <c r="E44" s="7"/>
      <c r="F44" s="8"/>
    </row>
    <row r="45" spans="1:6" s="4" customFormat="1">
      <c r="A45" s="239"/>
      <c r="B45" s="191" t="s">
        <v>251</v>
      </c>
      <c r="C45" s="192"/>
      <c r="D45" s="8"/>
      <c r="E45" s="7"/>
      <c r="F45" s="8"/>
    </row>
    <row r="46" spans="1:6" s="4" customFormat="1">
      <c r="A46" s="239"/>
      <c r="B46" s="191" t="s">
        <v>252</v>
      </c>
      <c r="C46" s="192"/>
      <c r="D46" s="8"/>
      <c r="E46" s="7"/>
      <c r="F46" s="8"/>
    </row>
    <row r="47" spans="1:6" s="4" customFormat="1">
      <c r="A47" s="239"/>
      <c r="B47" s="191" t="s">
        <v>11</v>
      </c>
      <c r="C47" s="192"/>
      <c r="D47" s="8"/>
      <c r="E47" s="7"/>
      <c r="F47" s="8"/>
    </row>
    <row r="48" spans="1:6" s="4" customFormat="1" ht="14.25" customHeight="1">
      <c r="A48" s="239"/>
      <c r="B48" s="191" t="s">
        <v>253</v>
      </c>
      <c r="C48" s="192"/>
      <c r="D48" s="8"/>
      <c r="E48" s="7"/>
      <c r="F48" s="8"/>
    </row>
    <row r="49" spans="1:7" s="4" customFormat="1">
      <c r="A49" s="239"/>
      <c r="B49" s="191" t="s">
        <v>12</v>
      </c>
      <c r="C49" s="192"/>
      <c r="D49" s="8"/>
      <c r="E49" s="7"/>
      <c r="F49" s="8"/>
    </row>
    <row r="50" spans="1:7" s="4" customFormat="1">
      <c r="A50" s="239"/>
      <c r="B50" s="191" t="s">
        <v>254</v>
      </c>
      <c r="C50" s="192"/>
      <c r="D50" s="8"/>
      <c r="E50" s="7"/>
      <c r="F50" s="8"/>
    </row>
    <row r="51" spans="1:7" s="4" customFormat="1">
      <c r="A51" s="247"/>
      <c r="B51" s="177"/>
      <c r="C51" s="175"/>
      <c r="D51" s="3"/>
      <c r="E51" s="2"/>
      <c r="F51" s="3"/>
    </row>
    <row r="52" spans="1:7" s="4" customFormat="1">
      <c r="A52" s="68">
        <v>1</v>
      </c>
      <c r="B52" s="179" t="s">
        <v>646</v>
      </c>
      <c r="C52" s="192"/>
      <c r="D52" s="8"/>
      <c r="E52" s="7"/>
      <c r="F52" s="8"/>
    </row>
    <row r="53" spans="1:7" s="4" customFormat="1" ht="33.75">
      <c r="A53" s="190"/>
      <c r="B53" s="215" t="s">
        <v>647</v>
      </c>
      <c r="C53" s="233"/>
      <c r="D53" s="8"/>
      <c r="E53" s="7"/>
      <c r="F53" s="8">
        <f t="shared" ref="F53:F59" si="0">SUM(A53:E53)</f>
        <v>0</v>
      </c>
    </row>
    <row r="54" spans="1:7" s="4" customFormat="1">
      <c r="A54" s="190"/>
      <c r="B54" s="177" t="s">
        <v>225</v>
      </c>
      <c r="C54" s="233" t="s">
        <v>209</v>
      </c>
      <c r="D54" s="8">
        <v>52</v>
      </c>
      <c r="E54" s="7"/>
      <c r="F54" s="8">
        <f>D54*E54</f>
        <v>0</v>
      </c>
    </row>
    <row r="55" spans="1:7" s="4" customFormat="1">
      <c r="A55" s="190"/>
      <c r="B55" s="177"/>
      <c r="C55" s="233"/>
      <c r="D55" s="8"/>
      <c r="E55" s="7"/>
      <c r="F55" s="8">
        <f t="shared" si="0"/>
        <v>0</v>
      </c>
    </row>
    <row r="56" spans="1:7" s="4" customFormat="1">
      <c r="A56" s="173" t="s">
        <v>563</v>
      </c>
      <c r="B56" s="174" t="s">
        <v>648</v>
      </c>
      <c r="C56" s="233"/>
      <c r="D56" s="3"/>
      <c r="E56" s="2"/>
      <c r="F56" s="3">
        <f t="shared" si="0"/>
        <v>0</v>
      </c>
    </row>
    <row r="57" spans="1:7" s="4" customFormat="1" ht="36" customHeight="1">
      <c r="A57" s="173"/>
      <c r="B57" s="176" t="s">
        <v>649</v>
      </c>
      <c r="C57" s="233"/>
      <c r="D57" s="3"/>
      <c r="E57" s="2"/>
      <c r="F57" s="3">
        <f t="shared" si="0"/>
        <v>0</v>
      </c>
    </row>
    <row r="58" spans="1:7" s="4" customFormat="1" ht="12.75" customHeight="1">
      <c r="A58" s="173"/>
      <c r="B58" s="177" t="s">
        <v>225</v>
      </c>
      <c r="C58" s="233" t="s">
        <v>209</v>
      </c>
      <c r="D58" s="3">
        <v>48</v>
      </c>
      <c r="E58" s="2"/>
      <c r="F58" s="8">
        <f>D58*E58</f>
        <v>0</v>
      </c>
    </row>
    <row r="59" spans="1:7" s="4" customFormat="1">
      <c r="A59" s="67"/>
      <c r="B59" s="177"/>
      <c r="C59" s="175"/>
      <c r="D59" s="3"/>
      <c r="E59" s="2"/>
      <c r="F59" s="3">
        <f t="shared" si="0"/>
        <v>0</v>
      </c>
      <c r="G59" s="76"/>
    </row>
    <row r="60" spans="1:7" s="10" customFormat="1">
      <c r="A60" s="173" t="s">
        <v>227</v>
      </c>
      <c r="B60" s="179" t="s">
        <v>333</v>
      </c>
      <c r="C60" s="197"/>
      <c r="D60" s="12"/>
      <c r="E60" s="2"/>
      <c r="F60" s="12">
        <f>F58+F54</f>
        <v>0</v>
      </c>
      <c r="G60" s="27"/>
    </row>
    <row r="61" spans="1:7" s="4" customFormat="1">
      <c r="A61" s="67"/>
      <c r="B61" s="177"/>
      <c r="C61" s="175"/>
      <c r="D61" s="3"/>
      <c r="E61" s="2"/>
      <c r="F61" s="3"/>
      <c r="G61" s="26"/>
    </row>
    <row r="62" spans="1:7" s="72" customFormat="1">
      <c r="A62" s="248"/>
      <c r="B62" s="249"/>
      <c r="C62" s="250"/>
      <c r="D62" s="85"/>
      <c r="E62" s="77"/>
      <c r="F62" s="85"/>
    </row>
    <row r="63" spans="1:7" s="71" customFormat="1">
      <c r="A63" s="251" t="s">
        <v>264</v>
      </c>
      <c r="B63" s="252" t="s">
        <v>265</v>
      </c>
      <c r="C63" s="253"/>
      <c r="D63" s="151"/>
      <c r="E63" s="292"/>
      <c r="F63" s="151"/>
    </row>
    <row r="64" spans="1:7" s="71" customFormat="1">
      <c r="A64" s="254"/>
      <c r="B64" s="255"/>
      <c r="C64" s="256"/>
      <c r="D64" s="86"/>
      <c r="E64" s="293"/>
      <c r="F64" s="86"/>
    </row>
    <row r="65" spans="1:6" s="71" customFormat="1">
      <c r="A65" s="254"/>
      <c r="B65" s="195" t="s">
        <v>49</v>
      </c>
      <c r="C65" s="257"/>
      <c r="D65" s="20"/>
      <c r="E65" s="108"/>
      <c r="F65" s="87"/>
    </row>
    <row r="66" spans="1:6" s="71" customFormat="1">
      <c r="A66" s="190"/>
      <c r="B66" s="195"/>
      <c r="C66" s="192"/>
      <c r="D66" s="8"/>
      <c r="E66" s="7"/>
      <c r="F66" s="8"/>
    </row>
    <row r="67" spans="1:6" s="71" customFormat="1">
      <c r="A67" s="190"/>
      <c r="B67" s="195" t="s">
        <v>1</v>
      </c>
      <c r="C67" s="192"/>
      <c r="D67" s="8"/>
      <c r="E67" s="7"/>
      <c r="F67" s="8"/>
    </row>
    <row r="68" spans="1:6" s="70" customFormat="1" ht="33.75">
      <c r="A68" s="254"/>
      <c r="B68" s="191" t="s">
        <v>266</v>
      </c>
      <c r="C68" s="257"/>
      <c r="D68" s="22"/>
      <c r="E68" s="171"/>
      <c r="F68" s="22"/>
    </row>
    <row r="69" spans="1:6" s="70" customFormat="1">
      <c r="A69" s="254"/>
      <c r="B69" s="191" t="s">
        <v>267</v>
      </c>
      <c r="C69" s="257"/>
      <c r="D69" s="22"/>
      <c r="E69" s="171"/>
      <c r="F69" s="22"/>
    </row>
    <row r="70" spans="1:6" s="70" customFormat="1" ht="22.5">
      <c r="A70" s="254"/>
      <c r="B70" s="191" t="s">
        <v>268</v>
      </c>
      <c r="C70" s="257"/>
      <c r="D70" s="22"/>
      <c r="E70" s="171"/>
      <c r="F70" s="22"/>
    </row>
    <row r="71" spans="1:6" s="70" customFormat="1" ht="33.75">
      <c r="A71" s="254"/>
      <c r="B71" s="191" t="s">
        <v>269</v>
      </c>
      <c r="C71" s="257"/>
      <c r="D71" s="258"/>
      <c r="E71" s="108"/>
      <c r="F71" s="87"/>
    </row>
    <row r="72" spans="1:6" s="70" customFormat="1" ht="45">
      <c r="A72" s="254"/>
      <c r="B72" s="191" t="s">
        <v>270</v>
      </c>
      <c r="C72" s="257"/>
      <c r="D72" s="20"/>
      <c r="E72" s="108"/>
      <c r="F72" s="87"/>
    </row>
    <row r="73" spans="1:6" s="70" customFormat="1" ht="45">
      <c r="A73" s="254"/>
      <c r="B73" s="191" t="s">
        <v>271</v>
      </c>
      <c r="C73" s="257"/>
      <c r="D73" s="20"/>
      <c r="E73" s="108"/>
      <c r="F73" s="87"/>
    </row>
    <row r="74" spans="1:6" s="70" customFormat="1">
      <c r="A74" s="254"/>
      <c r="B74" s="191" t="s">
        <v>272</v>
      </c>
      <c r="C74" s="257"/>
      <c r="D74" s="20"/>
      <c r="E74" s="108"/>
      <c r="F74" s="87"/>
    </row>
    <row r="75" spans="1:6" s="70" customFormat="1" ht="67.5">
      <c r="A75" s="254"/>
      <c r="B75" s="191" t="s">
        <v>273</v>
      </c>
      <c r="C75" s="257"/>
      <c r="D75" s="20"/>
      <c r="E75" s="108"/>
      <c r="F75" s="87"/>
    </row>
    <row r="76" spans="1:6" s="70" customFormat="1" ht="45">
      <c r="A76" s="254"/>
      <c r="B76" s="191" t="s">
        <v>274</v>
      </c>
      <c r="C76" s="257"/>
      <c r="D76" s="20"/>
      <c r="E76" s="108"/>
      <c r="F76" s="87"/>
    </row>
    <row r="77" spans="1:6" s="70" customFormat="1" ht="22.5">
      <c r="A77" s="254"/>
      <c r="B77" s="191" t="s">
        <v>275</v>
      </c>
      <c r="C77" s="257"/>
      <c r="D77" s="20"/>
      <c r="E77" s="108"/>
      <c r="F77" s="87"/>
    </row>
    <row r="78" spans="1:6" s="70" customFormat="1" ht="33.75">
      <c r="A78" s="254"/>
      <c r="B78" s="191" t="s">
        <v>276</v>
      </c>
      <c r="C78" s="257"/>
      <c r="D78" s="20"/>
      <c r="E78" s="108"/>
      <c r="F78" s="87"/>
    </row>
    <row r="79" spans="1:6" s="70" customFormat="1" ht="22.5">
      <c r="A79" s="254"/>
      <c r="B79" s="191" t="s">
        <v>277</v>
      </c>
      <c r="C79" s="257"/>
      <c r="D79" s="20"/>
      <c r="E79" s="108"/>
      <c r="F79" s="87"/>
    </row>
    <row r="80" spans="1:6" s="70" customFormat="1">
      <c r="A80" s="254"/>
      <c r="B80" s="191" t="s">
        <v>278</v>
      </c>
      <c r="C80" s="257"/>
      <c r="D80" s="20"/>
      <c r="E80" s="108"/>
      <c r="F80" s="87"/>
    </row>
    <row r="81" spans="1:6" s="70" customFormat="1" ht="22.5">
      <c r="A81" s="254"/>
      <c r="B81" s="191" t="s">
        <v>279</v>
      </c>
      <c r="C81" s="257"/>
      <c r="D81" s="20"/>
      <c r="E81" s="108"/>
      <c r="F81" s="87"/>
    </row>
    <row r="82" spans="1:6" s="70" customFormat="1" ht="33.75">
      <c r="A82" s="254"/>
      <c r="B82" s="191" t="s">
        <v>280</v>
      </c>
      <c r="C82" s="257"/>
      <c r="D82" s="20"/>
      <c r="E82" s="108"/>
      <c r="F82" s="87"/>
    </row>
    <row r="83" spans="1:6" s="70" customFormat="1" ht="22.5">
      <c r="A83" s="254"/>
      <c r="B83" s="191" t="s">
        <v>281</v>
      </c>
      <c r="C83" s="257"/>
      <c r="D83" s="20"/>
      <c r="E83" s="108"/>
      <c r="F83" s="87"/>
    </row>
    <row r="84" spans="1:6" s="70" customFormat="1" ht="22.5">
      <c r="A84" s="254"/>
      <c r="B84" s="191" t="s">
        <v>282</v>
      </c>
      <c r="C84" s="257"/>
      <c r="D84" s="20"/>
      <c r="E84" s="108"/>
      <c r="F84" s="87"/>
    </row>
    <row r="85" spans="1:6" s="70" customFormat="1">
      <c r="A85" s="254"/>
      <c r="B85" s="191" t="s">
        <v>283</v>
      </c>
      <c r="C85" s="257"/>
      <c r="D85" s="20"/>
      <c r="E85" s="108"/>
      <c r="F85" s="87"/>
    </row>
    <row r="86" spans="1:6" s="70" customFormat="1">
      <c r="A86" s="254"/>
      <c r="B86" s="191" t="s">
        <v>284</v>
      </c>
      <c r="C86" s="257"/>
      <c r="D86" s="20"/>
      <c r="E86" s="108"/>
      <c r="F86" s="87"/>
    </row>
    <row r="87" spans="1:6" s="70" customFormat="1">
      <c r="A87" s="254"/>
      <c r="B87" s="191" t="s">
        <v>285</v>
      </c>
      <c r="C87" s="257"/>
      <c r="D87" s="20"/>
      <c r="E87" s="108"/>
      <c r="F87" s="87"/>
    </row>
    <row r="88" spans="1:6" s="70" customFormat="1">
      <c r="A88" s="254"/>
      <c r="B88" s="191" t="s">
        <v>286</v>
      </c>
      <c r="C88" s="257"/>
      <c r="D88" s="20"/>
      <c r="E88" s="108"/>
      <c r="F88" s="87"/>
    </row>
    <row r="89" spans="1:6" s="70" customFormat="1" ht="22.5">
      <c r="A89" s="254"/>
      <c r="B89" s="191" t="s">
        <v>287</v>
      </c>
      <c r="C89" s="257"/>
      <c r="D89" s="20"/>
      <c r="E89" s="108"/>
      <c r="F89" s="87"/>
    </row>
    <row r="90" spans="1:6" s="70" customFormat="1">
      <c r="A90" s="254"/>
      <c r="B90" s="191" t="s">
        <v>288</v>
      </c>
      <c r="C90" s="257"/>
      <c r="D90" s="20"/>
      <c r="E90" s="108"/>
      <c r="F90" s="87"/>
    </row>
    <row r="91" spans="1:6" s="70" customFormat="1" ht="22.5">
      <c r="A91" s="254"/>
      <c r="B91" s="191" t="s">
        <v>289</v>
      </c>
      <c r="C91" s="257"/>
      <c r="D91" s="20"/>
      <c r="E91" s="108"/>
      <c r="F91" s="87"/>
    </row>
    <row r="92" spans="1:6" s="70" customFormat="1">
      <c r="A92" s="254"/>
      <c r="B92" s="191" t="s">
        <v>290</v>
      </c>
      <c r="C92" s="257"/>
      <c r="D92" s="20"/>
      <c r="E92" s="108"/>
      <c r="F92" s="87"/>
    </row>
    <row r="93" spans="1:6" s="70" customFormat="1">
      <c r="A93" s="254"/>
      <c r="B93" s="191" t="s">
        <v>291</v>
      </c>
      <c r="C93" s="257"/>
      <c r="D93" s="20"/>
      <c r="E93" s="108"/>
      <c r="F93" s="87"/>
    </row>
    <row r="94" spans="1:6" s="69" customFormat="1" ht="56.25">
      <c r="A94" s="259"/>
      <c r="B94" s="191" t="s">
        <v>292</v>
      </c>
      <c r="C94" s="257"/>
      <c r="D94" s="20"/>
      <c r="E94" s="108"/>
      <c r="F94" s="87"/>
    </row>
    <row r="95" spans="1:6" s="69" customFormat="1" ht="45">
      <c r="A95" s="259"/>
      <c r="B95" s="191" t="s">
        <v>293</v>
      </c>
      <c r="C95" s="257"/>
      <c r="D95" s="20"/>
      <c r="E95" s="108"/>
      <c r="F95" s="87"/>
    </row>
    <row r="96" spans="1:6" s="70" customFormat="1">
      <c r="A96" s="254"/>
      <c r="B96" s="195" t="s">
        <v>294</v>
      </c>
      <c r="C96" s="257"/>
      <c r="D96" s="20"/>
      <c r="E96" s="108"/>
      <c r="F96" s="87"/>
    </row>
    <row r="97" spans="1:6" s="70" customFormat="1" ht="56.25">
      <c r="A97" s="254"/>
      <c r="B97" s="191" t="s">
        <v>295</v>
      </c>
      <c r="C97" s="257"/>
      <c r="D97" s="20"/>
      <c r="E97" s="108"/>
      <c r="F97" s="87"/>
    </row>
    <row r="98" spans="1:6" s="70" customFormat="1" ht="78.75">
      <c r="A98" s="254"/>
      <c r="B98" s="191" t="s">
        <v>296</v>
      </c>
      <c r="C98" s="257"/>
      <c r="D98" s="20"/>
      <c r="E98" s="108"/>
      <c r="F98" s="87"/>
    </row>
    <row r="99" spans="1:6" s="70" customFormat="1">
      <c r="A99" s="254"/>
      <c r="B99" s="191"/>
      <c r="C99" s="257"/>
      <c r="D99" s="20"/>
      <c r="E99" s="108"/>
      <c r="F99" s="87"/>
    </row>
    <row r="100" spans="1:6" s="70" customFormat="1">
      <c r="A100" s="254"/>
      <c r="B100" s="191" t="s">
        <v>297</v>
      </c>
      <c r="C100" s="257"/>
      <c r="D100" s="20"/>
      <c r="E100" s="108"/>
      <c r="F100" s="87"/>
    </row>
    <row r="101" spans="1:6" s="70" customFormat="1" ht="22.5">
      <c r="A101" s="254"/>
      <c r="B101" s="191" t="s">
        <v>298</v>
      </c>
      <c r="C101" s="257"/>
      <c r="D101" s="20"/>
      <c r="E101" s="108"/>
      <c r="F101" s="87"/>
    </row>
    <row r="102" spans="1:6" s="70" customFormat="1" ht="22.5">
      <c r="A102" s="254"/>
      <c r="B102" s="191" t="s">
        <v>299</v>
      </c>
      <c r="C102" s="257"/>
      <c r="D102" s="20"/>
      <c r="E102" s="108"/>
      <c r="F102" s="87"/>
    </row>
    <row r="103" spans="1:6" s="70" customFormat="1">
      <c r="A103" s="254"/>
      <c r="B103" s="191" t="s">
        <v>300</v>
      </c>
      <c r="C103" s="257"/>
      <c r="D103" s="20"/>
      <c r="E103" s="108"/>
      <c r="F103" s="87"/>
    </row>
    <row r="104" spans="1:6" s="70" customFormat="1">
      <c r="A104" s="254"/>
      <c r="B104" s="195" t="s">
        <v>301</v>
      </c>
      <c r="C104" s="257"/>
      <c r="D104" s="20"/>
      <c r="E104" s="108"/>
      <c r="F104" s="87"/>
    </row>
    <row r="105" spans="1:6" s="70" customFormat="1" ht="123.75">
      <c r="A105" s="254"/>
      <c r="B105" s="191" t="s">
        <v>302</v>
      </c>
      <c r="C105" s="257"/>
      <c r="D105" s="20"/>
      <c r="E105" s="108"/>
      <c r="F105" s="87"/>
    </row>
    <row r="106" spans="1:6" s="70" customFormat="1" ht="78.75">
      <c r="A106" s="254"/>
      <c r="B106" s="191" t="s">
        <v>303</v>
      </c>
      <c r="C106" s="257"/>
      <c r="D106" s="20"/>
      <c r="E106" s="108"/>
      <c r="F106" s="87"/>
    </row>
    <row r="107" spans="1:6" s="70" customFormat="1">
      <c r="A107" s="254"/>
      <c r="B107" s="191"/>
      <c r="C107" s="257"/>
      <c r="D107" s="20"/>
      <c r="E107" s="108"/>
      <c r="F107" s="87"/>
    </row>
    <row r="108" spans="1:6" s="71" customFormat="1">
      <c r="A108" s="254"/>
      <c r="B108" s="191" t="s">
        <v>0</v>
      </c>
      <c r="C108" s="257"/>
      <c r="D108" s="20"/>
      <c r="E108" s="108"/>
      <c r="F108" s="87"/>
    </row>
    <row r="109" spans="1:6" s="71" customFormat="1">
      <c r="A109" s="254"/>
      <c r="B109" s="191" t="s">
        <v>304</v>
      </c>
      <c r="C109" s="257"/>
      <c r="D109" s="20"/>
      <c r="E109" s="108"/>
      <c r="F109" s="87"/>
    </row>
    <row r="110" spans="1:6" s="71" customFormat="1">
      <c r="A110" s="254"/>
      <c r="B110" s="260" t="s">
        <v>133</v>
      </c>
      <c r="C110" s="257"/>
      <c r="D110" s="20"/>
      <c r="E110" s="21"/>
      <c r="F110" s="20"/>
    </row>
    <row r="111" spans="1:6" s="71" customFormat="1">
      <c r="A111" s="254"/>
      <c r="B111" s="260" t="s">
        <v>251</v>
      </c>
      <c r="C111" s="257"/>
      <c r="D111" s="20"/>
      <c r="E111" s="108"/>
      <c r="F111" s="87"/>
    </row>
    <row r="112" spans="1:6" s="71" customFormat="1" ht="22.5">
      <c r="A112" s="254"/>
      <c r="B112" s="260" t="s">
        <v>305</v>
      </c>
      <c r="C112" s="257"/>
      <c r="D112" s="20"/>
      <c r="E112" s="108"/>
      <c r="F112" s="87"/>
    </row>
    <row r="113" spans="1:7" s="71" customFormat="1">
      <c r="A113" s="254"/>
      <c r="B113" s="260" t="s">
        <v>306</v>
      </c>
      <c r="C113" s="257"/>
      <c r="D113" s="20"/>
      <c r="E113" s="108"/>
      <c r="F113" s="87"/>
    </row>
    <row r="114" spans="1:7" s="71" customFormat="1">
      <c r="A114" s="254"/>
      <c r="B114" s="260" t="s">
        <v>307</v>
      </c>
      <c r="C114" s="257"/>
      <c r="D114" s="20"/>
      <c r="E114" s="108"/>
      <c r="F114" s="87"/>
    </row>
    <row r="115" spans="1:7" s="71" customFormat="1">
      <c r="A115" s="254"/>
      <c r="B115" s="260" t="s">
        <v>308</v>
      </c>
      <c r="C115" s="257"/>
      <c r="D115" s="20"/>
      <c r="E115" s="108"/>
      <c r="F115" s="87"/>
    </row>
    <row r="116" spans="1:7" s="71" customFormat="1">
      <c r="A116" s="254"/>
      <c r="B116" s="260" t="s">
        <v>309</v>
      </c>
      <c r="C116" s="257"/>
      <c r="D116" s="20"/>
      <c r="E116" s="108"/>
      <c r="F116" s="87"/>
    </row>
    <row r="117" spans="1:7" s="71" customFormat="1">
      <c r="A117" s="254"/>
      <c r="B117" s="260" t="s">
        <v>11</v>
      </c>
      <c r="C117" s="257"/>
      <c r="D117" s="20"/>
      <c r="E117" s="108"/>
      <c r="F117" s="87"/>
    </row>
    <row r="118" spans="1:7" s="71" customFormat="1">
      <c r="A118" s="254"/>
      <c r="B118" s="260" t="s">
        <v>310</v>
      </c>
      <c r="C118" s="257"/>
      <c r="D118" s="20"/>
      <c r="E118" s="108"/>
      <c r="F118" s="87"/>
    </row>
    <row r="119" spans="1:7" s="71" customFormat="1">
      <c r="A119" s="254"/>
      <c r="B119" s="260" t="s">
        <v>12</v>
      </c>
      <c r="C119" s="257"/>
      <c r="D119" s="20"/>
      <c r="E119" s="108"/>
      <c r="F119" s="87"/>
    </row>
    <row r="120" spans="1:7" s="71" customFormat="1">
      <c r="A120" s="190"/>
      <c r="B120" s="260" t="s">
        <v>311</v>
      </c>
      <c r="C120" s="257"/>
      <c r="D120" s="20"/>
      <c r="E120" s="108"/>
      <c r="F120" s="87"/>
    </row>
    <row r="121" spans="1:7" s="71" customFormat="1">
      <c r="A121" s="261"/>
      <c r="B121" s="260" t="s">
        <v>312</v>
      </c>
      <c r="C121" s="257"/>
      <c r="D121" s="20"/>
      <c r="E121" s="108"/>
      <c r="F121" s="87"/>
    </row>
    <row r="122" spans="1:7" s="71" customFormat="1">
      <c r="A122" s="190"/>
      <c r="B122" s="260" t="s">
        <v>313</v>
      </c>
      <c r="C122" s="257"/>
      <c r="D122" s="20"/>
      <c r="E122" s="21"/>
      <c r="F122" s="3">
        <f t="shared" ref="F122:F136" si="1">D122*E122</f>
        <v>0</v>
      </c>
    </row>
    <row r="123" spans="1:7" s="69" customFormat="1">
      <c r="A123" s="262"/>
      <c r="B123" s="191" t="s">
        <v>314</v>
      </c>
      <c r="C123" s="262"/>
      <c r="D123" s="262"/>
      <c r="E123" s="294"/>
      <c r="F123" s="3">
        <f t="shared" si="1"/>
        <v>0</v>
      </c>
    </row>
    <row r="124" spans="1:7" s="69" customFormat="1" ht="22.5">
      <c r="A124" s="262"/>
      <c r="B124" s="191" t="s">
        <v>315</v>
      </c>
      <c r="C124" s="262"/>
      <c r="D124" s="262"/>
      <c r="E124" s="294"/>
      <c r="F124" s="3">
        <f t="shared" si="1"/>
        <v>0</v>
      </c>
    </row>
    <row r="125" spans="1:7" s="70" customFormat="1" ht="22.5">
      <c r="A125" s="254"/>
      <c r="B125" s="191" t="s">
        <v>316</v>
      </c>
      <c r="C125" s="257"/>
      <c r="D125" s="20"/>
      <c r="E125" s="108"/>
      <c r="F125" s="3">
        <f t="shared" si="1"/>
        <v>0</v>
      </c>
    </row>
    <row r="126" spans="1:7" s="71" customFormat="1">
      <c r="A126" s="231"/>
      <c r="B126" s="222"/>
      <c r="C126" s="232"/>
      <c r="D126" s="23"/>
      <c r="E126" s="2"/>
      <c r="F126" s="3">
        <f t="shared" si="1"/>
        <v>0</v>
      </c>
    </row>
    <row r="127" spans="1:7" s="4" customFormat="1">
      <c r="A127" s="84" t="s">
        <v>564</v>
      </c>
      <c r="B127" s="179" t="s">
        <v>566</v>
      </c>
      <c r="C127" s="175"/>
      <c r="D127" s="3"/>
      <c r="E127" s="2"/>
      <c r="F127" s="3">
        <f t="shared" si="1"/>
        <v>0</v>
      </c>
      <c r="G127" s="76"/>
    </row>
    <row r="128" spans="1:7" s="4" customFormat="1" ht="33.75">
      <c r="A128" s="67"/>
      <c r="B128" s="177" t="s">
        <v>664</v>
      </c>
      <c r="C128" s="175"/>
      <c r="D128" s="3"/>
      <c r="E128" s="2"/>
      <c r="F128" s="3">
        <f t="shared" si="1"/>
        <v>0</v>
      </c>
      <c r="G128" s="26"/>
    </row>
    <row r="129" spans="1:7" s="4" customFormat="1" ht="24.75" customHeight="1">
      <c r="A129" s="67"/>
      <c r="B129" s="177" t="s">
        <v>565</v>
      </c>
      <c r="C129" s="175"/>
      <c r="D129" s="3"/>
      <c r="E129" s="2"/>
      <c r="F129" s="3"/>
      <c r="G129" s="76"/>
    </row>
    <row r="130" spans="1:7" s="4" customFormat="1">
      <c r="A130" s="67"/>
      <c r="B130" s="177" t="s">
        <v>225</v>
      </c>
      <c r="C130" s="175" t="s">
        <v>209</v>
      </c>
      <c r="D130" s="3">
        <v>151</v>
      </c>
      <c r="E130" s="2">
        <v>0</v>
      </c>
      <c r="F130" s="8">
        <f>D130*E130</f>
        <v>0</v>
      </c>
      <c r="G130" s="26"/>
    </row>
    <row r="131" spans="1:7" s="4" customFormat="1">
      <c r="A131" s="67"/>
      <c r="B131" s="177"/>
      <c r="C131" s="175"/>
      <c r="D131" s="3"/>
      <c r="E131" s="2"/>
      <c r="F131" s="3">
        <f t="shared" si="1"/>
        <v>0</v>
      </c>
      <c r="G131" s="26"/>
    </row>
    <row r="132" spans="1:7" s="4" customFormat="1">
      <c r="A132" s="67" t="s">
        <v>567</v>
      </c>
      <c r="B132" s="179" t="s">
        <v>568</v>
      </c>
      <c r="C132" s="175"/>
      <c r="D132" s="3"/>
      <c r="E132" s="2"/>
      <c r="F132" s="3">
        <f t="shared" si="1"/>
        <v>0</v>
      </c>
      <c r="G132" s="26"/>
    </row>
    <row r="133" spans="1:7" s="4" customFormat="1" ht="33.75">
      <c r="A133" s="225"/>
      <c r="B133" s="177" t="s">
        <v>663</v>
      </c>
      <c r="C133" s="175"/>
      <c r="D133" s="3"/>
      <c r="E133" s="2"/>
      <c r="F133" s="3">
        <f t="shared" si="1"/>
        <v>0</v>
      </c>
      <c r="G133" s="26"/>
    </row>
    <row r="134" spans="1:7" s="4" customFormat="1" ht="22.5" customHeight="1">
      <c r="A134" s="225"/>
      <c r="B134" s="177" t="s">
        <v>565</v>
      </c>
      <c r="C134" s="175"/>
      <c r="D134" s="3"/>
      <c r="E134" s="2"/>
      <c r="F134" s="3"/>
      <c r="G134" s="76"/>
    </row>
    <row r="135" spans="1:7" s="4" customFormat="1">
      <c r="A135" s="67"/>
      <c r="B135" s="177" t="s">
        <v>225</v>
      </c>
      <c r="C135" s="175" t="s">
        <v>209</v>
      </c>
      <c r="D135" s="3">
        <v>161</v>
      </c>
      <c r="E135" s="2">
        <v>0</v>
      </c>
      <c r="F135" s="8">
        <f>D135*E135</f>
        <v>0</v>
      </c>
      <c r="G135" s="26"/>
    </row>
    <row r="136" spans="1:7" s="4" customFormat="1">
      <c r="A136" s="67"/>
      <c r="B136" s="177"/>
      <c r="C136" s="175"/>
      <c r="D136" s="3"/>
      <c r="E136" s="2"/>
      <c r="F136" s="3">
        <f t="shared" si="1"/>
        <v>0</v>
      </c>
      <c r="G136" s="26"/>
    </row>
    <row r="137" spans="1:7" s="10" customFormat="1">
      <c r="A137" s="173" t="s">
        <v>264</v>
      </c>
      <c r="B137" s="179" t="s">
        <v>324</v>
      </c>
      <c r="C137" s="197"/>
      <c r="D137" s="12"/>
      <c r="E137" s="2"/>
      <c r="F137" s="12">
        <f>F130+F135</f>
        <v>0</v>
      </c>
      <c r="G137" s="27"/>
    </row>
    <row r="138" spans="1:7" s="4" customFormat="1">
      <c r="A138" s="67"/>
      <c r="B138" s="177"/>
      <c r="C138" s="175"/>
      <c r="D138" s="3"/>
      <c r="E138" s="2"/>
      <c r="F138" s="3"/>
      <c r="G138" s="26"/>
    </row>
    <row r="139" spans="1:7" s="72" customFormat="1">
      <c r="A139" s="248"/>
      <c r="B139" s="249"/>
      <c r="C139" s="250"/>
      <c r="D139" s="85"/>
      <c r="E139" s="77"/>
      <c r="F139" s="85"/>
    </row>
    <row r="140" spans="1:7" s="71" customFormat="1">
      <c r="A140" s="251" t="s">
        <v>317</v>
      </c>
      <c r="B140" s="252" t="s">
        <v>338</v>
      </c>
      <c r="C140" s="253"/>
      <c r="D140" s="151"/>
      <c r="E140" s="292"/>
      <c r="F140" s="151"/>
    </row>
    <row r="141" spans="1:7" s="4" customFormat="1">
      <c r="A141" s="67"/>
      <c r="B141" s="177"/>
      <c r="C141" s="175"/>
      <c r="D141" s="3"/>
      <c r="E141" s="2"/>
      <c r="F141" s="3"/>
      <c r="G141" s="26"/>
    </row>
    <row r="142" spans="1:7" s="10" customFormat="1">
      <c r="A142" s="67"/>
      <c r="B142" s="179" t="s">
        <v>49</v>
      </c>
      <c r="C142" s="197"/>
      <c r="D142" s="12"/>
      <c r="E142" s="11"/>
      <c r="F142" s="12"/>
      <c r="G142" s="27"/>
    </row>
    <row r="143" spans="1:7" s="10" customFormat="1">
      <c r="A143" s="67"/>
      <c r="B143" s="179"/>
      <c r="C143" s="197"/>
      <c r="D143" s="12"/>
      <c r="E143" s="11"/>
      <c r="F143" s="12"/>
      <c r="G143" s="27"/>
    </row>
    <row r="144" spans="1:7" s="10" customFormat="1">
      <c r="A144" s="67"/>
      <c r="B144" s="179" t="s">
        <v>1</v>
      </c>
      <c r="C144" s="197"/>
      <c r="D144" s="12"/>
      <c r="E144" s="11"/>
      <c r="F144" s="12"/>
      <c r="G144" s="27"/>
    </row>
    <row r="145" spans="1:7" s="4" customFormat="1" ht="33.75">
      <c r="A145" s="67"/>
      <c r="B145" s="177" t="s">
        <v>339</v>
      </c>
      <c r="C145" s="175"/>
      <c r="D145" s="3"/>
      <c r="E145" s="2"/>
      <c r="F145" s="3"/>
      <c r="G145" s="76"/>
    </row>
    <row r="146" spans="1:7" s="4" customFormat="1" ht="22.5">
      <c r="A146" s="67"/>
      <c r="B146" s="177" t="s">
        <v>340</v>
      </c>
      <c r="C146" s="175"/>
      <c r="D146" s="3"/>
      <c r="E146" s="2"/>
      <c r="F146" s="3"/>
      <c r="G146" s="76"/>
    </row>
    <row r="147" spans="1:7" s="4" customFormat="1" ht="22.5">
      <c r="A147" s="67"/>
      <c r="B147" s="177" t="s">
        <v>341</v>
      </c>
      <c r="C147" s="175"/>
      <c r="D147" s="3"/>
      <c r="E147" s="2"/>
      <c r="F147" s="3"/>
      <c r="G147" s="76"/>
    </row>
    <row r="148" spans="1:7" s="4" customFormat="1">
      <c r="A148" s="67"/>
      <c r="B148" s="177" t="s">
        <v>342</v>
      </c>
      <c r="C148" s="175"/>
      <c r="D148" s="3"/>
      <c r="E148" s="2"/>
      <c r="F148" s="3"/>
      <c r="G148" s="76"/>
    </row>
    <row r="149" spans="1:7" s="4" customFormat="1" ht="22.5">
      <c r="A149" s="67"/>
      <c r="B149" s="177" t="s">
        <v>343</v>
      </c>
      <c r="C149" s="175"/>
      <c r="D149" s="3"/>
      <c r="E149" s="2"/>
      <c r="F149" s="3"/>
      <c r="G149" s="76"/>
    </row>
    <row r="150" spans="1:7" s="4" customFormat="1" ht="22.5">
      <c r="A150" s="67"/>
      <c r="B150" s="177" t="s">
        <v>344</v>
      </c>
      <c r="C150" s="175"/>
      <c r="D150" s="3"/>
      <c r="E150" s="2"/>
      <c r="F150" s="3"/>
      <c r="G150" s="76"/>
    </row>
    <row r="151" spans="1:7" s="4" customFormat="1">
      <c r="A151" s="67"/>
      <c r="B151" s="177" t="s">
        <v>243</v>
      </c>
      <c r="C151" s="175"/>
      <c r="D151" s="3"/>
      <c r="E151" s="2"/>
      <c r="F151" s="3"/>
      <c r="G151" s="76"/>
    </row>
    <row r="152" spans="1:7" s="4" customFormat="1" ht="22.5">
      <c r="A152" s="67"/>
      <c r="B152" s="177" t="s">
        <v>345</v>
      </c>
      <c r="C152" s="175"/>
      <c r="D152" s="3"/>
      <c r="E152" s="2"/>
      <c r="F152" s="3"/>
      <c r="G152" s="76"/>
    </row>
    <row r="153" spans="1:7" s="4" customFormat="1" ht="101.25">
      <c r="A153" s="67"/>
      <c r="B153" s="177" t="s">
        <v>346</v>
      </c>
      <c r="C153" s="175"/>
      <c r="D153" s="3"/>
      <c r="E153" s="2"/>
      <c r="F153" s="3"/>
      <c r="G153" s="76"/>
    </row>
    <row r="154" spans="1:7" s="4" customFormat="1" ht="22.5">
      <c r="A154" s="67"/>
      <c r="B154" s="177" t="s">
        <v>347</v>
      </c>
      <c r="C154" s="175"/>
      <c r="D154" s="3"/>
      <c r="E154" s="2"/>
      <c r="F154" s="3"/>
      <c r="G154" s="76"/>
    </row>
    <row r="155" spans="1:7" s="4" customFormat="1" ht="22.5">
      <c r="A155" s="67"/>
      <c r="B155" s="177" t="s">
        <v>348</v>
      </c>
      <c r="C155" s="175"/>
      <c r="D155" s="3"/>
      <c r="E155" s="2"/>
      <c r="F155" s="3"/>
      <c r="G155" s="76"/>
    </row>
    <row r="156" spans="1:7" s="4" customFormat="1" ht="22.5">
      <c r="A156" s="67"/>
      <c r="B156" s="177" t="s">
        <v>349</v>
      </c>
      <c r="C156" s="175"/>
      <c r="D156" s="3"/>
      <c r="E156" s="2"/>
      <c r="F156" s="3"/>
      <c r="G156" s="76"/>
    </row>
    <row r="157" spans="1:7" s="4" customFormat="1" ht="22.5">
      <c r="A157" s="67"/>
      <c r="B157" s="177" t="s">
        <v>350</v>
      </c>
      <c r="C157" s="175"/>
      <c r="D157" s="3"/>
      <c r="E157" s="2"/>
      <c r="F157" s="3"/>
      <c r="G157" s="76"/>
    </row>
    <row r="158" spans="1:7" s="4" customFormat="1" ht="56.25">
      <c r="A158" s="67"/>
      <c r="B158" s="177" t="s">
        <v>520</v>
      </c>
      <c r="C158" s="175"/>
      <c r="D158" s="3"/>
      <c r="E158" s="2"/>
      <c r="F158" s="3"/>
      <c r="G158" s="76"/>
    </row>
    <row r="159" spans="1:7" s="4" customFormat="1" ht="22.5">
      <c r="A159" s="67"/>
      <c r="B159" s="177" t="s">
        <v>351</v>
      </c>
      <c r="C159" s="175"/>
      <c r="D159" s="3"/>
      <c r="E159" s="2"/>
      <c r="F159" s="3"/>
      <c r="G159" s="76"/>
    </row>
    <row r="160" spans="1:7" s="4" customFormat="1" ht="22.5">
      <c r="A160" s="67"/>
      <c r="B160" s="177" t="s">
        <v>352</v>
      </c>
      <c r="C160" s="175"/>
      <c r="D160" s="3"/>
      <c r="E160" s="2"/>
      <c r="F160" s="3"/>
      <c r="G160" s="76"/>
    </row>
    <row r="161" spans="1:7" s="4" customFormat="1" ht="33.75">
      <c r="A161" s="67"/>
      <c r="B161" s="177" t="s">
        <v>353</v>
      </c>
      <c r="C161" s="175"/>
      <c r="D161" s="3"/>
      <c r="E161" s="2"/>
      <c r="F161" s="3"/>
      <c r="G161" s="76"/>
    </row>
    <row r="162" spans="1:7" s="4" customFormat="1">
      <c r="A162" s="67"/>
      <c r="B162" s="177" t="s">
        <v>354</v>
      </c>
      <c r="C162" s="175"/>
      <c r="D162" s="3"/>
      <c r="E162" s="2"/>
      <c r="F162" s="3"/>
      <c r="G162" s="76"/>
    </row>
    <row r="163" spans="1:7" s="4" customFormat="1" ht="22.5">
      <c r="A163" s="67"/>
      <c r="B163" s="177" t="s">
        <v>355</v>
      </c>
      <c r="C163" s="175"/>
      <c r="D163" s="3"/>
      <c r="E163" s="2"/>
      <c r="F163" s="3"/>
      <c r="G163" s="76"/>
    </row>
    <row r="164" spans="1:7" s="4" customFormat="1" ht="22.5">
      <c r="A164" s="67"/>
      <c r="B164" s="177" t="s">
        <v>356</v>
      </c>
      <c r="C164" s="175"/>
      <c r="D164" s="3"/>
      <c r="E164" s="2"/>
      <c r="F164" s="3"/>
      <c r="G164" s="76"/>
    </row>
    <row r="165" spans="1:7" s="4" customFormat="1" ht="22.5">
      <c r="A165" s="67"/>
      <c r="B165" s="177" t="s">
        <v>357</v>
      </c>
      <c r="C165" s="175"/>
      <c r="D165" s="3"/>
      <c r="E165" s="2"/>
      <c r="F165" s="3"/>
      <c r="G165" s="76"/>
    </row>
    <row r="166" spans="1:7" s="4" customFormat="1" ht="33.75">
      <c r="A166" s="67"/>
      <c r="B166" s="177" t="s">
        <v>645</v>
      </c>
      <c r="C166" s="175"/>
      <c r="D166" s="3"/>
      <c r="E166" s="2"/>
      <c r="F166" s="3"/>
      <c r="G166" s="76"/>
    </row>
    <row r="167" spans="1:7" s="4" customFormat="1">
      <c r="A167" s="67"/>
      <c r="B167" s="177" t="s">
        <v>358</v>
      </c>
      <c r="C167" s="175"/>
      <c r="D167" s="3"/>
      <c r="E167" s="2"/>
      <c r="F167" s="3"/>
      <c r="G167" s="76"/>
    </row>
    <row r="168" spans="1:7" s="4" customFormat="1" ht="22.5">
      <c r="A168" s="67"/>
      <c r="B168" s="177" t="s">
        <v>359</v>
      </c>
      <c r="C168" s="175"/>
      <c r="D168" s="3"/>
      <c r="E168" s="2"/>
      <c r="F168" s="3"/>
      <c r="G168" s="76"/>
    </row>
    <row r="169" spans="1:7" s="4" customFormat="1">
      <c r="A169" s="67"/>
      <c r="B169" s="177" t="s">
        <v>0</v>
      </c>
      <c r="C169" s="175"/>
      <c r="D169" s="3"/>
      <c r="E169" s="2"/>
      <c r="F169" s="3"/>
      <c r="G169" s="76"/>
    </row>
    <row r="170" spans="1:7" s="4" customFormat="1">
      <c r="A170" s="67"/>
      <c r="B170" s="177" t="s">
        <v>360</v>
      </c>
      <c r="C170" s="175"/>
      <c r="D170" s="3"/>
      <c r="E170" s="2"/>
      <c r="F170" s="3"/>
      <c r="G170" s="76"/>
    </row>
    <row r="171" spans="1:7" s="4" customFormat="1">
      <c r="A171" s="67"/>
      <c r="B171" s="177" t="s">
        <v>361</v>
      </c>
      <c r="C171" s="175"/>
      <c r="D171" s="3"/>
      <c r="E171" s="2"/>
      <c r="F171" s="3"/>
      <c r="G171" s="76"/>
    </row>
    <row r="172" spans="1:7" s="4" customFormat="1">
      <c r="A172" s="67"/>
      <c r="B172" s="177" t="s">
        <v>362</v>
      </c>
      <c r="C172" s="175"/>
      <c r="D172" s="3"/>
      <c r="E172" s="2"/>
      <c r="F172" s="3"/>
      <c r="G172" s="76"/>
    </row>
    <row r="173" spans="1:7" s="4" customFormat="1" ht="22.5">
      <c r="A173" s="67"/>
      <c r="B173" s="177" t="s">
        <v>363</v>
      </c>
      <c r="C173" s="175"/>
      <c r="D173" s="3"/>
      <c r="E173" s="2"/>
      <c r="F173" s="3"/>
      <c r="G173" s="76"/>
    </row>
    <row r="174" spans="1:7" s="4" customFormat="1">
      <c r="A174" s="67"/>
      <c r="B174" s="177" t="s">
        <v>364</v>
      </c>
      <c r="C174" s="175"/>
      <c r="D174" s="3"/>
      <c r="E174" s="2"/>
      <c r="F174" s="3"/>
      <c r="G174" s="76"/>
    </row>
    <row r="175" spans="1:7" s="4" customFormat="1">
      <c r="A175" s="67"/>
      <c r="B175" s="177" t="s">
        <v>365</v>
      </c>
      <c r="C175" s="175"/>
      <c r="D175" s="3"/>
      <c r="E175" s="2"/>
      <c r="F175" s="3"/>
      <c r="G175" s="76"/>
    </row>
    <row r="176" spans="1:7" s="4" customFormat="1">
      <c r="A176" s="67"/>
      <c r="B176" s="177" t="s">
        <v>366</v>
      </c>
      <c r="C176" s="175"/>
      <c r="D176" s="3"/>
      <c r="E176" s="2"/>
      <c r="F176" s="3"/>
      <c r="G176" s="76"/>
    </row>
    <row r="177" spans="1:7" s="4" customFormat="1">
      <c r="A177" s="67"/>
      <c r="B177" s="177" t="s">
        <v>367</v>
      </c>
      <c r="C177" s="175"/>
      <c r="D177" s="3"/>
      <c r="E177" s="2"/>
      <c r="F177" s="3"/>
      <c r="G177" s="76"/>
    </row>
    <row r="178" spans="1:7" s="4" customFormat="1" ht="22.5">
      <c r="A178" s="67"/>
      <c r="B178" s="177" t="s">
        <v>370</v>
      </c>
      <c r="C178" s="175"/>
      <c r="D178" s="3"/>
      <c r="E178" s="2"/>
      <c r="F178" s="3"/>
      <c r="G178" s="76"/>
    </row>
    <row r="179" spans="1:7" s="4" customFormat="1">
      <c r="A179" s="67"/>
      <c r="B179" s="177" t="s">
        <v>368</v>
      </c>
      <c r="C179" s="175"/>
      <c r="D179" s="3"/>
      <c r="E179" s="2"/>
      <c r="F179" s="3"/>
      <c r="G179" s="76"/>
    </row>
    <row r="180" spans="1:7" s="4" customFormat="1">
      <c r="A180" s="67"/>
      <c r="B180" s="177" t="s">
        <v>369</v>
      </c>
      <c r="C180" s="175"/>
      <c r="D180" s="3"/>
      <c r="E180" s="2"/>
      <c r="F180" s="3"/>
      <c r="G180" s="76"/>
    </row>
    <row r="181" spans="1:7" s="4" customFormat="1" ht="22.5">
      <c r="A181" s="67"/>
      <c r="B181" s="177" t="s">
        <v>371</v>
      </c>
      <c r="C181" s="175"/>
      <c r="D181" s="3"/>
      <c r="E181" s="2"/>
      <c r="F181" s="3"/>
      <c r="G181" s="76"/>
    </row>
    <row r="182" spans="1:7" s="4" customFormat="1">
      <c r="A182" s="67"/>
      <c r="B182" s="177" t="s">
        <v>69</v>
      </c>
      <c r="C182" s="175"/>
      <c r="D182" s="3"/>
      <c r="E182" s="2"/>
      <c r="F182" s="3"/>
      <c r="G182" s="76"/>
    </row>
    <row r="183" spans="1:7" s="4" customFormat="1">
      <c r="A183" s="67"/>
      <c r="B183" s="177" t="s">
        <v>263</v>
      </c>
      <c r="C183" s="175"/>
      <c r="D183" s="3"/>
      <c r="E183" s="2"/>
      <c r="F183" s="3"/>
      <c r="G183" s="76"/>
    </row>
    <row r="184" spans="1:7" s="4" customFormat="1">
      <c r="A184" s="67"/>
      <c r="B184" s="177"/>
      <c r="C184" s="175"/>
      <c r="D184" s="3"/>
      <c r="E184" s="2"/>
      <c r="F184" s="3"/>
      <c r="G184" s="76"/>
    </row>
    <row r="185" spans="1:7" s="4" customFormat="1">
      <c r="A185" s="97" t="s">
        <v>569</v>
      </c>
      <c r="B185" s="179" t="s">
        <v>650</v>
      </c>
      <c r="C185" s="175"/>
      <c r="D185" s="3"/>
      <c r="E185" s="2"/>
      <c r="F185" s="3"/>
      <c r="G185" s="76"/>
    </row>
    <row r="186" spans="1:7" s="4" customFormat="1" ht="96" customHeight="1">
      <c r="A186" s="97"/>
      <c r="B186" s="177" t="s">
        <v>651</v>
      </c>
      <c r="C186" s="175"/>
      <c r="D186" s="3"/>
      <c r="E186" s="2"/>
      <c r="F186" s="3"/>
      <c r="G186" s="76"/>
    </row>
    <row r="187" spans="1:7" s="4" customFormat="1" ht="22.5">
      <c r="A187" s="97"/>
      <c r="B187" s="177" t="s">
        <v>644</v>
      </c>
      <c r="C187" s="175"/>
      <c r="D187" s="3"/>
      <c r="E187" s="2"/>
      <c r="F187" s="3"/>
      <c r="G187" s="76"/>
    </row>
    <row r="188" spans="1:7" s="4" customFormat="1">
      <c r="A188" s="97"/>
      <c r="B188" s="177" t="s">
        <v>372</v>
      </c>
      <c r="C188" s="175" t="s">
        <v>221</v>
      </c>
      <c r="D188" s="3">
        <v>32</v>
      </c>
      <c r="E188" s="2">
        <v>0</v>
      </c>
      <c r="F188" s="8">
        <f>D188*E188</f>
        <v>0</v>
      </c>
      <c r="G188" s="76"/>
    </row>
    <row r="189" spans="1:7" s="4" customFormat="1">
      <c r="A189" s="97"/>
      <c r="B189" s="177"/>
      <c r="C189" s="175"/>
      <c r="D189" s="3"/>
      <c r="E189" s="2"/>
      <c r="F189" s="3"/>
      <c r="G189" s="76"/>
    </row>
    <row r="190" spans="1:7" s="4" customFormat="1">
      <c r="A190" s="97"/>
      <c r="B190" s="177"/>
      <c r="C190" s="175"/>
      <c r="D190" s="3"/>
      <c r="E190" s="2"/>
      <c r="F190" s="3"/>
      <c r="G190" s="76"/>
    </row>
    <row r="191" spans="1:7" s="4" customFormat="1">
      <c r="A191" s="97" t="s">
        <v>570</v>
      </c>
      <c r="B191" s="179" t="s">
        <v>642</v>
      </c>
      <c r="C191" s="175"/>
      <c r="D191" s="3"/>
      <c r="E191" s="2"/>
      <c r="F191" s="3"/>
      <c r="G191" s="76"/>
    </row>
    <row r="192" spans="1:7" s="4" customFormat="1" ht="74.25" customHeight="1">
      <c r="A192" s="97"/>
      <c r="B192" s="177" t="s">
        <v>643</v>
      </c>
      <c r="C192" s="175"/>
      <c r="D192" s="3"/>
      <c r="E192" s="2"/>
      <c r="F192" s="3"/>
      <c r="G192" s="76"/>
    </row>
    <row r="193" spans="1:7" s="4" customFormat="1">
      <c r="A193" s="97"/>
      <c r="B193" s="177" t="s">
        <v>372</v>
      </c>
      <c r="C193" s="175" t="s">
        <v>221</v>
      </c>
      <c r="D193" s="3">
        <v>31</v>
      </c>
      <c r="E193" s="2">
        <v>0</v>
      </c>
      <c r="F193" s="8">
        <f>D193*E193</f>
        <v>0</v>
      </c>
      <c r="G193" s="76"/>
    </row>
    <row r="194" spans="1:7" s="4" customFormat="1">
      <c r="A194" s="97"/>
      <c r="B194" s="177"/>
      <c r="C194" s="175"/>
      <c r="D194" s="3"/>
      <c r="E194" s="2"/>
      <c r="F194" s="3"/>
      <c r="G194" s="76"/>
    </row>
    <row r="195" spans="1:7" s="10" customFormat="1">
      <c r="A195" s="173" t="str">
        <f>A140</f>
        <v>A2.III.</v>
      </c>
      <c r="B195" s="179" t="s">
        <v>373</v>
      </c>
      <c r="C195" s="197"/>
      <c r="D195" s="12"/>
      <c r="E195" s="2"/>
      <c r="F195" s="12" t="e">
        <f>F188+#REF!+F193</f>
        <v>#REF!</v>
      </c>
      <c r="G195" s="27"/>
    </row>
    <row r="196" spans="1:7" s="4" customFormat="1">
      <c r="A196" s="97"/>
      <c r="B196" s="177"/>
      <c r="C196" s="175"/>
      <c r="D196" s="3"/>
      <c r="E196" s="2"/>
      <c r="F196" s="3"/>
      <c r="G196" s="76"/>
    </row>
    <row r="197" spans="1:7" s="72" customFormat="1">
      <c r="A197" s="248"/>
      <c r="B197" s="249"/>
      <c r="C197" s="250"/>
      <c r="D197" s="85"/>
      <c r="E197" s="77"/>
      <c r="F197" s="85"/>
    </row>
    <row r="198" spans="1:7" s="71" customFormat="1">
      <c r="A198" s="251" t="s">
        <v>337</v>
      </c>
      <c r="B198" s="252" t="s">
        <v>374</v>
      </c>
      <c r="C198" s="253"/>
      <c r="D198" s="151"/>
      <c r="E198" s="292"/>
      <c r="F198" s="151"/>
    </row>
    <row r="199" spans="1:7" s="4" customFormat="1">
      <c r="A199" s="97"/>
      <c r="B199" s="177"/>
      <c r="C199" s="175"/>
      <c r="D199" s="3"/>
      <c r="E199" s="2"/>
      <c r="F199" s="3"/>
      <c r="G199" s="76"/>
    </row>
    <row r="200" spans="1:7" s="4" customFormat="1">
      <c r="A200" s="102"/>
      <c r="B200" s="179" t="s">
        <v>49</v>
      </c>
      <c r="C200" s="175"/>
      <c r="D200" s="3"/>
      <c r="E200" s="2"/>
      <c r="F200" s="3"/>
      <c r="G200" s="76"/>
    </row>
    <row r="201" spans="1:7" s="4" customFormat="1" ht="78.75">
      <c r="A201" s="263"/>
      <c r="B201" s="264" t="s">
        <v>388</v>
      </c>
      <c r="C201" s="265"/>
      <c r="D201" s="109"/>
      <c r="E201" s="99"/>
      <c r="F201" s="109"/>
    </row>
    <row r="202" spans="1:7" s="4" customFormat="1" ht="22.5">
      <c r="A202" s="263"/>
      <c r="B202" s="264" t="s">
        <v>472</v>
      </c>
      <c r="C202" s="265"/>
      <c r="D202" s="109"/>
      <c r="E202" s="99"/>
      <c r="F202" s="109"/>
    </row>
    <row r="203" spans="1:7" s="4" customFormat="1" ht="22.5">
      <c r="A203" s="263"/>
      <c r="B203" s="264" t="s">
        <v>389</v>
      </c>
      <c r="C203" s="265"/>
      <c r="D203" s="109"/>
      <c r="E203" s="99"/>
      <c r="F203" s="109"/>
    </row>
    <row r="204" spans="1:7" s="4" customFormat="1" ht="33.75">
      <c r="A204" s="263"/>
      <c r="B204" s="264" t="s">
        <v>390</v>
      </c>
      <c r="C204" s="265"/>
      <c r="D204" s="109"/>
      <c r="E204" s="99"/>
      <c r="F204" s="109"/>
    </row>
    <row r="205" spans="1:7" s="4" customFormat="1" ht="33.75">
      <c r="A205" s="263"/>
      <c r="B205" s="264" t="s">
        <v>391</v>
      </c>
      <c r="C205" s="265"/>
      <c r="D205" s="109"/>
      <c r="E205" s="99"/>
      <c r="F205" s="109"/>
    </row>
    <row r="206" spans="1:7" s="4" customFormat="1" ht="33.75">
      <c r="A206" s="263"/>
      <c r="B206" s="264" t="s">
        <v>392</v>
      </c>
      <c r="C206" s="265"/>
      <c r="D206" s="109"/>
      <c r="E206" s="99"/>
      <c r="F206" s="109"/>
    </row>
    <row r="207" spans="1:7" s="4" customFormat="1" ht="56.25">
      <c r="A207" s="263"/>
      <c r="B207" s="264" t="s">
        <v>393</v>
      </c>
      <c r="C207" s="265"/>
      <c r="D207" s="109"/>
      <c r="E207" s="99"/>
      <c r="F207" s="109"/>
    </row>
    <row r="208" spans="1:7" s="4" customFormat="1" ht="33.75">
      <c r="A208" s="263"/>
      <c r="B208" s="264" t="s">
        <v>394</v>
      </c>
      <c r="C208" s="265"/>
      <c r="D208" s="109"/>
      <c r="E208" s="99"/>
      <c r="F208" s="109"/>
    </row>
    <row r="209" spans="1:6" s="4" customFormat="1">
      <c r="A209" s="263"/>
      <c r="B209" s="266" t="s">
        <v>243</v>
      </c>
      <c r="C209" s="265"/>
      <c r="D209" s="109"/>
      <c r="E209" s="99"/>
      <c r="F209" s="109"/>
    </row>
    <row r="210" spans="1:6" s="4" customFormat="1" ht="22.5">
      <c r="A210" s="263"/>
      <c r="B210" s="264" t="s">
        <v>395</v>
      </c>
      <c r="C210" s="265"/>
      <c r="D210" s="109"/>
      <c r="E210" s="99"/>
      <c r="F210" s="109"/>
    </row>
    <row r="211" spans="1:6" s="4" customFormat="1" ht="33.75">
      <c r="A211" s="263"/>
      <c r="B211" s="264" t="s">
        <v>396</v>
      </c>
      <c r="C211" s="265"/>
      <c r="D211" s="109"/>
      <c r="E211" s="99"/>
      <c r="F211" s="109"/>
    </row>
    <row r="212" spans="1:6" s="4" customFormat="1">
      <c r="A212" s="263"/>
      <c r="B212" s="267" t="s">
        <v>397</v>
      </c>
      <c r="C212" s="265"/>
      <c r="D212" s="109"/>
      <c r="E212" s="99"/>
      <c r="F212" s="109"/>
    </row>
    <row r="213" spans="1:6" s="4" customFormat="1">
      <c r="A213" s="263"/>
      <c r="B213" s="267" t="s">
        <v>398</v>
      </c>
      <c r="C213" s="268"/>
      <c r="D213" s="109"/>
      <c r="E213" s="99"/>
      <c r="F213" s="109"/>
    </row>
    <row r="214" spans="1:6" s="4" customFormat="1" ht="33.75">
      <c r="A214" s="263"/>
      <c r="B214" s="267" t="s">
        <v>399</v>
      </c>
      <c r="C214" s="269"/>
      <c r="D214" s="109"/>
      <c r="E214" s="99"/>
      <c r="F214" s="109"/>
    </row>
    <row r="215" spans="1:6" s="4" customFormat="1">
      <c r="A215" s="263"/>
      <c r="B215" s="267" t="s">
        <v>400</v>
      </c>
      <c r="C215" s="269"/>
      <c r="D215" s="109"/>
      <c r="E215" s="99"/>
      <c r="F215" s="109"/>
    </row>
    <row r="216" spans="1:6" s="4" customFormat="1" ht="22.5">
      <c r="A216" s="263"/>
      <c r="B216" s="267" t="s">
        <v>401</v>
      </c>
      <c r="C216" s="269" t="s">
        <v>402</v>
      </c>
      <c r="D216" s="109"/>
      <c r="E216" s="99"/>
      <c r="F216" s="109"/>
    </row>
    <row r="217" spans="1:6" s="4" customFormat="1" ht="22.5">
      <c r="A217" s="263"/>
      <c r="B217" s="267" t="s">
        <v>403</v>
      </c>
      <c r="C217" s="269"/>
      <c r="D217" s="109"/>
      <c r="E217" s="99"/>
      <c r="F217" s="109"/>
    </row>
    <row r="218" spans="1:6" s="4" customFormat="1" ht="22.5">
      <c r="A218" s="263"/>
      <c r="B218" s="267" t="s">
        <v>404</v>
      </c>
      <c r="C218" s="269"/>
      <c r="D218" s="109"/>
      <c r="E218" s="99"/>
      <c r="F218" s="109"/>
    </row>
    <row r="219" spans="1:6" s="4" customFormat="1" ht="22.5">
      <c r="A219" s="263"/>
      <c r="B219" s="267" t="s">
        <v>405</v>
      </c>
      <c r="C219" s="269"/>
      <c r="D219" s="109"/>
      <c r="E219" s="99"/>
      <c r="F219" s="109"/>
    </row>
    <row r="220" spans="1:6" s="4" customFormat="1" ht="22.5">
      <c r="A220" s="263"/>
      <c r="B220" s="267" t="s">
        <v>406</v>
      </c>
      <c r="C220" s="269"/>
      <c r="D220" s="109"/>
      <c r="E220" s="99"/>
      <c r="F220" s="109"/>
    </row>
    <row r="221" spans="1:6" s="4" customFormat="1" ht="22.5">
      <c r="A221" s="263"/>
      <c r="B221" s="267" t="s">
        <v>407</v>
      </c>
      <c r="C221" s="269"/>
      <c r="D221" s="109"/>
      <c r="E221" s="99"/>
      <c r="F221" s="109"/>
    </row>
    <row r="222" spans="1:6" s="4" customFormat="1" ht="22.5">
      <c r="A222" s="263"/>
      <c r="B222" s="267" t="s">
        <v>408</v>
      </c>
      <c r="C222" s="269"/>
      <c r="D222" s="109"/>
      <c r="E222" s="99"/>
      <c r="F222" s="109"/>
    </row>
    <row r="223" spans="1:6" s="4" customFormat="1" ht="22.5">
      <c r="A223" s="263"/>
      <c r="B223" s="267" t="s">
        <v>409</v>
      </c>
      <c r="C223" s="269"/>
      <c r="D223" s="109"/>
      <c r="E223" s="99"/>
      <c r="F223" s="109"/>
    </row>
    <row r="224" spans="1:6" s="4" customFormat="1" ht="33.75">
      <c r="A224" s="263"/>
      <c r="B224" s="267" t="s">
        <v>410</v>
      </c>
      <c r="C224" s="269"/>
      <c r="D224" s="109"/>
      <c r="E224" s="99"/>
      <c r="F224" s="109"/>
    </row>
    <row r="225" spans="1:6" s="4" customFormat="1" ht="22.5">
      <c r="A225" s="263"/>
      <c r="B225" s="267" t="s">
        <v>411</v>
      </c>
      <c r="C225" s="269"/>
      <c r="D225" s="109"/>
      <c r="E225" s="99"/>
      <c r="F225" s="109"/>
    </row>
    <row r="226" spans="1:6" s="4" customFormat="1" ht="22.5">
      <c r="A226" s="263"/>
      <c r="B226" s="267" t="s">
        <v>412</v>
      </c>
      <c r="C226" s="269"/>
      <c r="D226" s="109"/>
      <c r="E226" s="99"/>
      <c r="F226" s="109"/>
    </row>
    <row r="227" spans="1:6" s="4" customFormat="1" ht="33.75">
      <c r="A227" s="263"/>
      <c r="B227" s="267" t="s">
        <v>413</v>
      </c>
      <c r="C227" s="269"/>
      <c r="D227" s="109"/>
      <c r="E227" s="99"/>
      <c r="F227" s="109"/>
    </row>
    <row r="228" spans="1:6" s="4" customFormat="1" ht="22.5">
      <c r="A228" s="263"/>
      <c r="B228" s="267" t="s">
        <v>414</v>
      </c>
      <c r="C228" s="269"/>
      <c r="D228" s="109"/>
      <c r="E228" s="99"/>
      <c r="F228" s="109"/>
    </row>
    <row r="229" spans="1:6" s="4" customFormat="1" ht="33.75">
      <c r="A229" s="263"/>
      <c r="B229" s="267" t="s">
        <v>415</v>
      </c>
      <c r="C229" s="269"/>
      <c r="D229" s="109"/>
      <c r="E229" s="99"/>
      <c r="F229" s="109"/>
    </row>
    <row r="230" spans="1:6" s="4" customFormat="1" ht="33.75">
      <c r="A230" s="263"/>
      <c r="B230" s="267" t="s">
        <v>416</v>
      </c>
      <c r="C230" s="269"/>
      <c r="D230" s="109"/>
      <c r="E230" s="99"/>
      <c r="F230" s="109"/>
    </row>
    <row r="231" spans="1:6" s="4" customFormat="1" ht="33.75">
      <c r="A231" s="263"/>
      <c r="B231" s="267" t="s">
        <v>417</v>
      </c>
      <c r="C231" s="269"/>
      <c r="D231" s="109"/>
      <c r="E231" s="99"/>
      <c r="F231" s="109"/>
    </row>
    <row r="232" spans="1:6" s="4" customFormat="1" ht="22.5">
      <c r="A232" s="263"/>
      <c r="B232" s="267" t="s">
        <v>418</v>
      </c>
      <c r="C232" s="265"/>
      <c r="D232" s="109"/>
      <c r="E232" s="99"/>
      <c r="F232" s="109"/>
    </row>
    <row r="233" spans="1:6" s="4" customFormat="1" ht="22.5">
      <c r="A233" s="263"/>
      <c r="B233" s="267" t="s">
        <v>419</v>
      </c>
      <c r="C233" s="265"/>
      <c r="D233" s="109"/>
      <c r="E233" s="99"/>
      <c r="F233" s="109"/>
    </row>
    <row r="234" spans="1:6" s="4" customFormat="1" ht="22.5">
      <c r="A234" s="263"/>
      <c r="B234" s="267" t="s">
        <v>420</v>
      </c>
      <c r="C234" s="265"/>
      <c r="D234" s="109"/>
      <c r="E234" s="99"/>
      <c r="F234" s="109"/>
    </row>
    <row r="235" spans="1:6" s="4" customFormat="1" ht="22.5">
      <c r="A235" s="263"/>
      <c r="B235" s="267" t="s">
        <v>421</v>
      </c>
      <c r="C235" s="265"/>
      <c r="D235" s="109"/>
      <c r="E235" s="99"/>
      <c r="F235" s="109"/>
    </row>
    <row r="236" spans="1:6" s="4" customFormat="1" ht="22.5">
      <c r="A236" s="263"/>
      <c r="B236" s="267" t="s">
        <v>422</v>
      </c>
      <c r="C236" s="265"/>
      <c r="D236" s="109"/>
      <c r="E236" s="99"/>
      <c r="F236" s="109"/>
    </row>
    <row r="237" spans="1:6" s="4" customFormat="1" ht="22.5">
      <c r="A237" s="263"/>
      <c r="B237" s="267" t="s">
        <v>423</v>
      </c>
      <c r="C237" s="265"/>
      <c r="D237" s="109"/>
      <c r="E237" s="99"/>
      <c r="F237" s="109"/>
    </row>
    <row r="238" spans="1:6" s="4" customFormat="1" ht="22.5">
      <c r="A238" s="263"/>
      <c r="B238" s="267" t="s">
        <v>424</v>
      </c>
      <c r="C238" s="265"/>
      <c r="D238" s="109"/>
      <c r="E238" s="99"/>
      <c r="F238" s="109"/>
    </row>
    <row r="239" spans="1:6" s="4" customFormat="1" ht="22.5">
      <c r="A239" s="263"/>
      <c r="B239" s="267" t="s">
        <v>425</v>
      </c>
      <c r="C239" s="265"/>
      <c r="D239" s="109"/>
      <c r="E239" s="99"/>
      <c r="F239" s="109"/>
    </row>
    <row r="240" spans="1:6" s="4" customFormat="1" ht="22.5">
      <c r="A240" s="263"/>
      <c r="B240" s="267" t="s">
        <v>426</v>
      </c>
      <c r="C240" s="265"/>
      <c r="D240" s="109"/>
      <c r="E240" s="99"/>
      <c r="F240" s="109"/>
    </row>
    <row r="241" spans="1:6" s="4" customFormat="1" ht="22.5">
      <c r="A241" s="263"/>
      <c r="B241" s="267" t="s">
        <v>427</v>
      </c>
      <c r="C241" s="265"/>
      <c r="D241" s="109"/>
      <c r="E241" s="99"/>
      <c r="F241" s="109"/>
    </row>
    <row r="242" spans="1:6" s="4" customFormat="1" ht="22.5">
      <c r="A242" s="263"/>
      <c r="B242" s="267" t="s">
        <v>428</v>
      </c>
      <c r="C242" s="265"/>
      <c r="D242" s="109"/>
      <c r="E242" s="99"/>
      <c r="F242" s="109"/>
    </row>
    <row r="243" spans="1:6" s="4" customFormat="1" ht="22.5">
      <c r="A243" s="263"/>
      <c r="B243" s="267" t="s">
        <v>429</v>
      </c>
      <c r="C243" s="265"/>
      <c r="D243" s="109"/>
      <c r="E243" s="99"/>
      <c r="F243" s="109"/>
    </row>
    <row r="244" spans="1:6" s="4" customFormat="1" ht="22.5">
      <c r="A244" s="263"/>
      <c r="B244" s="267" t="s">
        <v>430</v>
      </c>
      <c r="C244" s="265"/>
      <c r="D244" s="109"/>
      <c r="E244" s="99"/>
      <c r="F244" s="109"/>
    </row>
    <row r="245" spans="1:6" s="4" customFormat="1">
      <c r="A245" s="263"/>
      <c r="B245" s="267" t="s">
        <v>431</v>
      </c>
      <c r="C245" s="265"/>
      <c r="D245" s="109"/>
      <c r="E245" s="99"/>
      <c r="F245" s="109"/>
    </row>
    <row r="246" spans="1:6" s="4" customFormat="1" ht="33.75">
      <c r="A246" s="263"/>
      <c r="B246" s="267" t="s">
        <v>432</v>
      </c>
      <c r="C246" s="265"/>
      <c r="D246" s="109"/>
      <c r="E246" s="99"/>
      <c r="F246" s="109"/>
    </row>
    <row r="247" spans="1:6" s="4" customFormat="1" ht="33.75">
      <c r="A247" s="263"/>
      <c r="B247" s="267" t="s">
        <v>433</v>
      </c>
      <c r="C247" s="265"/>
      <c r="D247" s="109"/>
      <c r="E247" s="99"/>
      <c r="F247" s="109"/>
    </row>
    <row r="248" spans="1:6" s="4" customFormat="1">
      <c r="A248" s="263"/>
      <c r="B248" s="266" t="s">
        <v>434</v>
      </c>
      <c r="C248" s="265"/>
      <c r="D248" s="109"/>
      <c r="E248" s="99"/>
      <c r="F248" s="109"/>
    </row>
    <row r="249" spans="1:6" s="4" customFormat="1" ht="45">
      <c r="A249" s="263"/>
      <c r="B249" s="264" t="s">
        <v>435</v>
      </c>
      <c r="C249" s="265"/>
      <c r="D249" s="109"/>
      <c r="E249" s="99"/>
      <c r="F249" s="109"/>
    </row>
    <row r="250" spans="1:6" s="4" customFormat="1" ht="33.75">
      <c r="A250" s="263"/>
      <c r="B250" s="264" t="s">
        <v>436</v>
      </c>
      <c r="C250" s="265"/>
      <c r="D250" s="109"/>
      <c r="E250" s="99"/>
      <c r="F250" s="109"/>
    </row>
    <row r="251" spans="1:6" s="4" customFormat="1">
      <c r="A251" s="263"/>
      <c r="B251" s="266" t="s">
        <v>437</v>
      </c>
      <c r="C251" s="265"/>
      <c r="D251" s="109"/>
      <c r="E251" s="99"/>
      <c r="F251" s="109"/>
    </row>
    <row r="252" spans="1:6" s="4" customFormat="1" ht="45">
      <c r="A252" s="263"/>
      <c r="B252" s="264" t="s">
        <v>438</v>
      </c>
      <c r="C252" s="265"/>
      <c r="D252" s="109"/>
      <c r="E252" s="99"/>
      <c r="F252" s="109"/>
    </row>
    <row r="253" spans="1:6" s="4" customFormat="1" ht="33.75">
      <c r="A253" s="263"/>
      <c r="B253" s="264" t="s">
        <v>439</v>
      </c>
      <c r="C253" s="265"/>
      <c r="D253" s="109"/>
      <c r="E253" s="99"/>
      <c r="F253" s="109"/>
    </row>
    <row r="254" spans="1:6" s="4" customFormat="1" ht="33.75">
      <c r="A254" s="263"/>
      <c r="B254" s="264" t="s">
        <v>440</v>
      </c>
      <c r="C254" s="265"/>
      <c r="D254" s="109"/>
      <c r="E254" s="99"/>
      <c r="F254" s="109"/>
    </row>
    <row r="255" spans="1:6" s="4" customFormat="1" ht="45">
      <c r="A255" s="263"/>
      <c r="B255" s="264" t="s">
        <v>441</v>
      </c>
      <c r="C255" s="265"/>
      <c r="D255" s="109"/>
      <c r="E255" s="99"/>
      <c r="F255" s="109"/>
    </row>
    <row r="256" spans="1:6" s="4" customFormat="1" ht="45">
      <c r="A256" s="263"/>
      <c r="B256" s="264" t="s">
        <v>442</v>
      </c>
      <c r="C256" s="265"/>
      <c r="D256" s="109"/>
      <c r="E256" s="99"/>
      <c r="F256" s="109"/>
    </row>
    <row r="257" spans="1:6" s="4" customFormat="1" ht="22.5">
      <c r="A257" s="263"/>
      <c r="B257" s="264" t="s">
        <v>443</v>
      </c>
      <c r="C257" s="265"/>
      <c r="D257" s="109"/>
      <c r="E257" s="99"/>
      <c r="F257" s="109"/>
    </row>
    <row r="258" spans="1:6" s="4" customFormat="1" ht="45">
      <c r="A258" s="263"/>
      <c r="B258" s="264" t="s">
        <v>444</v>
      </c>
      <c r="C258" s="265"/>
      <c r="D258" s="109"/>
      <c r="E258" s="99"/>
      <c r="F258" s="109"/>
    </row>
    <row r="259" spans="1:6" s="4" customFormat="1">
      <c r="A259" s="263"/>
      <c r="B259" s="266" t="s">
        <v>445</v>
      </c>
      <c r="C259" s="265"/>
      <c r="D259" s="109"/>
      <c r="E259" s="99"/>
      <c r="F259" s="109"/>
    </row>
    <row r="260" spans="1:6" s="4" customFormat="1" ht="67.5">
      <c r="A260" s="263"/>
      <c r="B260" s="264" t="s">
        <v>446</v>
      </c>
      <c r="C260" s="265"/>
      <c r="D260" s="109"/>
      <c r="E260" s="99"/>
      <c r="F260" s="109"/>
    </row>
    <row r="261" spans="1:6" s="4" customFormat="1" ht="22.5">
      <c r="A261" s="263"/>
      <c r="B261" s="264" t="s">
        <v>447</v>
      </c>
      <c r="C261" s="265"/>
      <c r="D261" s="109"/>
      <c r="E261" s="99"/>
      <c r="F261" s="109"/>
    </row>
    <row r="262" spans="1:6" s="4" customFormat="1">
      <c r="A262" s="263"/>
      <c r="B262" s="266" t="s">
        <v>448</v>
      </c>
      <c r="C262" s="265"/>
      <c r="D262" s="109"/>
      <c r="E262" s="99"/>
      <c r="F262" s="109"/>
    </row>
    <row r="263" spans="1:6" s="4" customFormat="1" ht="33.75">
      <c r="A263" s="263"/>
      <c r="B263" s="264" t="s">
        <v>449</v>
      </c>
      <c r="C263" s="265"/>
      <c r="D263" s="109"/>
      <c r="E263" s="99"/>
      <c r="F263" s="109"/>
    </row>
    <row r="264" spans="1:6" s="4" customFormat="1" ht="22.5">
      <c r="A264" s="263"/>
      <c r="B264" s="264" t="s">
        <v>450</v>
      </c>
      <c r="C264" s="265"/>
      <c r="D264" s="109"/>
      <c r="E264" s="99"/>
      <c r="F264" s="109"/>
    </row>
    <row r="265" spans="1:6" s="4" customFormat="1" ht="33.75">
      <c r="A265" s="263"/>
      <c r="B265" s="264" t="s">
        <v>451</v>
      </c>
      <c r="C265" s="265"/>
      <c r="D265" s="109"/>
      <c r="E265" s="99"/>
      <c r="F265" s="109"/>
    </row>
    <row r="266" spans="1:6" s="4" customFormat="1">
      <c r="A266" s="263"/>
      <c r="B266" s="266" t="s">
        <v>452</v>
      </c>
      <c r="C266" s="265"/>
      <c r="D266" s="109"/>
      <c r="E266" s="99"/>
      <c r="F266" s="109"/>
    </row>
    <row r="267" spans="1:6" s="4" customFormat="1" ht="22.5">
      <c r="A267" s="263"/>
      <c r="B267" s="264" t="s">
        <v>453</v>
      </c>
      <c r="C267" s="265"/>
      <c r="D267" s="109"/>
      <c r="E267" s="99"/>
      <c r="F267" s="109"/>
    </row>
    <row r="268" spans="1:6" s="4" customFormat="1">
      <c r="A268" s="270"/>
      <c r="B268" s="271" t="s">
        <v>454</v>
      </c>
      <c r="C268" s="272"/>
      <c r="D268" s="110"/>
      <c r="E268" s="100"/>
      <c r="F268" s="110"/>
    </row>
    <row r="269" spans="1:6" s="4" customFormat="1" ht="45">
      <c r="A269" s="270"/>
      <c r="B269" s="273" t="s">
        <v>455</v>
      </c>
      <c r="C269" s="272"/>
      <c r="D269" s="110"/>
      <c r="E269" s="100"/>
      <c r="F269" s="110"/>
    </row>
    <row r="270" spans="1:6" s="4" customFormat="1" ht="33.75">
      <c r="A270" s="270"/>
      <c r="B270" s="274" t="s">
        <v>456</v>
      </c>
      <c r="C270" s="272"/>
      <c r="D270" s="110"/>
      <c r="E270" s="100"/>
      <c r="F270" s="110"/>
    </row>
    <row r="271" spans="1:6" s="4" customFormat="1">
      <c r="A271" s="263"/>
      <c r="B271" s="264"/>
      <c r="C271" s="265"/>
      <c r="D271" s="109"/>
      <c r="E271" s="99"/>
      <c r="F271" s="109"/>
    </row>
    <row r="272" spans="1:6" s="4" customFormat="1" ht="33.75">
      <c r="A272" s="263"/>
      <c r="B272" s="264" t="s">
        <v>457</v>
      </c>
      <c r="C272" s="265"/>
      <c r="D272" s="109"/>
      <c r="E272" s="99"/>
      <c r="F272" s="109"/>
    </row>
    <row r="273" spans="1:6" s="4" customFormat="1" ht="22.5">
      <c r="A273" s="263"/>
      <c r="B273" s="264" t="s">
        <v>458</v>
      </c>
      <c r="C273" s="265"/>
      <c r="D273" s="109"/>
      <c r="E273" s="99"/>
      <c r="F273" s="109"/>
    </row>
    <row r="274" spans="1:6" s="4" customFormat="1" ht="33.75">
      <c r="A274" s="263"/>
      <c r="B274" s="264" t="s">
        <v>459</v>
      </c>
      <c r="C274" s="265"/>
      <c r="D274" s="109"/>
      <c r="E274" s="99"/>
      <c r="F274" s="109"/>
    </row>
    <row r="275" spans="1:6" s="4" customFormat="1">
      <c r="A275" s="263"/>
      <c r="B275" s="264" t="s">
        <v>460</v>
      </c>
      <c r="C275" s="265"/>
      <c r="D275" s="109"/>
      <c r="E275" s="99"/>
      <c r="F275" s="109"/>
    </row>
    <row r="276" spans="1:6" s="4" customFormat="1">
      <c r="A276" s="263"/>
      <c r="B276" s="264"/>
      <c r="C276" s="265"/>
      <c r="D276" s="109"/>
      <c r="E276" s="99"/>
      <c r="F276" s="109"/>
    </row>
    <row r="277" spans="1:6" s="4" customFormat="1">
      <c r="A277" s="263"/>
      <c r="B277" s="264" t="s">
        <v>0</v>
      </c>
      <c r="C277" s="265"/>
      <c r="D277" s="109"/>
      <c r="E277" s="99"/>
      <c r="F277" s="109"/>
    </row>
    <row r="278" spans="1:6" s="4" customFormat="1">
      <c r="A278" s="263"/>
      <c r="B278" s="264" t="s">
        <v>461</v>
      </c>
      <c r="C278" s="265"/>
      <c r="D278" s="109"/>
      <c r="E278" s="99"/>
      <c r="F278" s="109"/>
    </row>
    <row r="279" spans="1:6" s="4" customFormat="1">
      <c r="A279" s="263"/>
      <c r="B279" s="264" t="s">
        <v>462</v>
      </c>
      <c r="C279" s="265"/>
      <c r="D279" s="109"/>
      <c r="E279" s="99"/>
      <c r="F279" s="109"/>
    </row>
    <row r="280" spans="1:6" s="4" customFormat="1">
      <c r="A280" s="263"/>
      <c r="B280" s="264" t="s">
        <v>463</v>
      </c>
      <c r="C280" s="265"/>
      <c r="D280" s="109"/>
      <c r="E280" s="99"/>
      <c r="F280" s="109"/>
    </row>
    <row r="281" spans="1:6" s="4" customFormat="1">
      <c r="A281" s="263"/>
      <c r="B281" s="264" t="s">
        <v>464</v>
      </c>
      <c r="C281" s="265"/>
      <c r="D281" s="109"/>
      <c r="E281" s="99"/>
      <c r="F281" s="109"/>
    </row>
    <row r="282" spans="1:6" s="4" customFormat="1" ht="45">
      <c r="A282" s="263"/>
      <c r="B282" s="275" t="s">
        <v>474</v>
      </c>
      <c r="C282" s="265"/>
      <c r="D282" s="109"/>
      <c r="E282" s="99"/>
      <c r="F282" s="109"/>
    </row>
    <row r="283" spans="1:6" s="4" customFormat="1">
      <c r="A283" s="263"/>
      <c r="B283" s="264" t="s">
        <v>465</v>
      </c>
      <c r="C283" s="265"/>
      <c r="D283" s="109"/>
      <c r="E283" s="99"/>
      <c r="F283" s="109"/>
    </row>
    <row r="284" spans="1:6" s="4" customFormat="1">
      <c r="A284" s="263"/>
      <c r="B284" s="264" t="s">
        <v>466</v>
      </c>
      <c r="C284" s="265"/>
      <c r="D284" s="109"/>
      <c r="E284" s="99"/>
      <c r="F284" s="109"/>
    </row>
    <row r="285" spans="1:6" s="4" customFormat="1">
      <c r="A285" s="263"/>
      <c r="B285" s="264" t="s">
        <v>467</v>
      </c>
      <c r="C285" s="265"/>
      <c r="D285" s="109"/>
      <c r="E285" s="99"/>
      <c r="F285" s="109"/>
    </row>
    <row r="286" spans="1:6" s="4" customFormat="1">
      <c r="A286" s="263"/>
      <c r="B286" s="264" t="s">
        <v>468</v>
      </c>
      <c r="C286" s="265"/>
      <c r="D286" s="109"/>
      <c r="E286" s="99"/>
      <c r="F286" s="109"/>
    </row>
    <row r="287" spans="1:6" s="4" customFormat="1">
      <c r="A287" s="263"/>
      <c r="B287" s="264" t="s">
        <v>469</v>
      </c>
      <c r="C287" s="265"/>
      <c r="D287" s="109"/>
      <c r="E287" s="99"/>
      <c r="F287" s="109"/>
    </row>
    <row r="288" spans="1:6" s="4" customFormat="1">
      <c r="A288" s="276"/>
      <c r="B288" s="264" t="s">
        <v>470</v>
      </c>
      <c r="C288" s="265"/>
      <c r="D288" s="109"/>
      <c r="E288" s="99"/>
      <c r="F288" s="109"/>
    </row>
    <row r="289" spans="1:7" s="4" customFormat="1">
      <c r="A289" s="277"/>
      <c r="B289" s="264" t="s">
        <v>471</v>
      </c>
      <c r="C289" s="265"/>
      <c r="D289" s="109"/>
      <c r="E289" s="99"/>
      <c r="F289" s="109"/>
    </row>
    <row r="290" spans="1:7" s="4" customFormat="1">
      <c r="A290" s="67"/>
      <c r="B290" s="271" t="s">
        <v>111</v>
      </c>
      <c r="C290" s="175"/>
      <c r="D290" s="3"/>
      <c r="E290" s="2"/>
      <c r="F290" s="3"/>
      <c r="G290" s="76"/>
    </row>
    <row r="291" spans="1:7" s="4" customFormat="1">
      <c r="A291" s="67"/>
      <c r="B291" s="177" t="s">
        <v>473</v>
      </c>
      <c r="C291" s="175"/>
      <c r="D291" s="3"/>
      <c r="E291" s="2"/>
      <c r="F291" s="3"/>
      <c r="G291" s="76"/>
    </row>
    <row r="292" spans="1:7" s="4" customFormat="1" ht="22.5">
      <c r="A292" s="67"/>
      <c r="B292" s="177" t="s">
        <v>386</v>
      </c>
      <c r="C292" s="175"/>
      <c r="D292" s="3"/>
      <c r="E292" s="2"/>
      <c r="F292" s="3"/>
      <c r="G292" s="76"/>
    </row>
    <row r="293" spans="1:7" s="4" customFormat="1" ht="101.25">
      <c r="A293" s="67"/>
      <c r="B293" s="177" t="s">
        <v>387</v>
      </c>
      <c r="C293" s="175"/>
      <c r="D293" s="3"/>
      <c r="E293" s="2"/>
      <c r="F293" s="3"/>
      <c r="G293" s="76"/>
    </row>
    <row r="294" spans="1:7" s="4" customFormat="1" ht="360">
      <c r="A294" s="67"/>
      <c r="B294" s="177" t="s">
        <v>376</v>
      </c>
      <c r="C294" s="175"/>
      <c r="D294" s="3"/>
      <c r="E294" s="2"/>
      <c r="F294" s="3"/>
      <c r="G294" s="76"/>
    </row>
    <row r="295" spans="1:7" s="4" customFormat="1" ht="146.25">
      <c r="A295" s="67"/>
      <c r="B295" s="177" t="s">
        <v>377</v>
      </c>
      <c r="C295" s="175"/>
      <c r="D295" s="3"/>
      <c r="E295" s="2"/>
      <c r="F295" s="3"/>
      <c r="G295" s="76"/>
    </row>
    <row r="296" spans="1:7" s="4" customFormat="1" ht="236.25">
      <c r="A296" s="67"/>
      <c r="B296" s="177" t="s">
        <v>378</v>
      </c>
      <c r="C296" s="175"/>
      <c r="D296" s="3"/>
      <c r="E296" s="2"/>
      <c r="F296" s="3"/>
      <c r="G296" s="76"/>
    </row>
    <row r="297" spans="1:7" s="4" customFormat="1" ht="247.5">
      <c r="A297" s="67"/>
      <c r="B297" s="177" t="s">
        <v>379</v>
      </c>
      <c r="C297" s="175"/>
      <c r="D297" s="3"/>
      <c r="E297" s="2"/>
      <c r="F297" s="3"/>
      <c r="G297" s="76"/>
    </row>
    <row r="298" spans="1:7" s="4" customFormat="1" ht="315">
      <c r="A298" s="67"/>
      <c r="B298" s="177" t="s">
        <v>380</v>
      </c>
      <c r="C298" s="175"/>
      <c r="D298" s="3"/>
      <c r="E298" s="2"/>
      <c r="F298" s="3"/>
      <c r="G298" s="76"/>
    </row>
    <row r="299" spans="1:7" s="4" customFormat="1" ht="371.25">
      <c r="A299" s="67"/>
      <c r="B299" s="177" t="s">
        <v>381</v>
      </c>
      <c r="C299" s="175"/>
      <c r="D299" s="3"/>
      <c r="E299" s="2"/>
      <c r="F299" s="3"/>
      <c r="G299" s="76"/>
    </row>
    <row r="300" spans="1:7" s="4" customFormat="1" ht="213.75">
      <c r="A300" s="67"/>
      <c r="B300" s="177" t="s">
        <v>382</v>
      </c>
      <c r="C300" s="175"/>
      <c r="D300" s="3"/>
      <c r="E300" s="2"/>
      <c r="F300" s="3"/>
      <c r="G300" s="76"/>
    </row>
    <row r="301" spans="1:7" s="4" customFormat="1" ht="180">
      <c r="A301" s="67"/>
      <c r="B301" s="177" t="s">
        <v>383</v>
      </c>
      <c r="C301" s="175"/>
      <c r="D301" s="3"/>
      <c r="E301" s="2"/>
      <c r="F301" s="3"/>
      <c r="G301" s="76"/>
    </row>
    <row r="302" spans="1:7" s="4" customFormat="1" ht="22.5">
      <c r="A302" s="67"/>
      <c r="B302" s="177" t="s">
        <v>384</v>
      </c>
      <c r="C302" s="175"/>
      <c r="D302" s="3"/>
      <c r="E302" s="2"/>
      <c r="F302" s="3"/>
      <c r="G302" s="76"/>
    </row>
    <row r="303" spans="1:7" s="4" customFormat="1">
      <c r="A303" s="67"/>
      <c r="B303" s="177" t="s">
        <v>385</v>
      </c>
      <c r="C303" s="175"/>
      <c r="D303" s="3"/>
      <c r="E303" s="2"/>
      <c r="F303" s="3"/>
      <c r="G303" s="76"/>
    </row>
    <row r="304" spans="1:7" s="5" customFormat="1">
      <c r="A304" s="67"/>
      <c r="B304" s="174"/>
      <c r="C304" s="278"/>
      <c r="D304" s="94"/>
      <c r="E304" s="74"/>
      <c r="F304" s="3">
        <f>ROUND(D304*E304,2)</f>
        <v>0</v>
      </c>
      <c r="G304" s="37"/>
    </row>
    <row r="305" spans="1:7" s="5" customFormat="1" ht="24" customHeight="1">
      <c r="A305" s="101" t="s">
        <v>571</v>
      </c>
      <c r="B305" s="174" t="s">
        <v>640</v>
      </c>
      <c r="C305" s="279"/>
      <c r="D305" s="280"/>
      <c r="E305" s="73"/>
      <c r="F305" s="94">
        <f t="shared" ref="F305:F334" si="2">ROUND(D305*E305,2)</f>
        <v>0</v>
      </c>
    </row>
    <row r="306" spans="1:7" s="4" customFormat="1" ht="50.25" customHeight="1">
      <c r="A306" s="67"/>
      <c r="B306" s="177" t="s">
        <v>572</v>
      </c>
      <c r="C306" s="175"/>
      <c r="D306" s="3"/>
      <c r="E306" s="2"/>
      <c r="F306" s="94">
        <f t="shared" si="2"/>
        <v>0</v>
      </c>
      <c r="G306" s="76"/>
    </row>
    <row r="307" spans="1:7" s="4" customFormat="1">
      <c r="A307" s="67"/>
      <c r="B307" s="177" t="s">
        <v>475</v>
      </c>
      <c r="C307" s="278" t="s">
        <v>208</v>
      </c>
      <c r="D307" s="94">
        <v>1</v>
      </c>
      <c r="E307" s="2">
        <v>0</v>
      </c>
      <c r="F307" s="8">
        <f>D307*E307</f>
        <v>0</v>
      </c>
      <c r="G307" s="76"/>
    </row>
    <row r="308" spans="1:7" s="4" customFormat="1">
      <c r="A308" s="67"/>
      <c r="B308" s="177"/>
      <c r="C308" s="175"/>
      <c r="D308" s="3"/>
      <c r="E308" s="2"/>
      <c r="F308" s="94">
        <f t="shared" si="2"/>
        <v>0</v>
      </c>
      <c r="G308" s="76"/>
    </row>
    <row r="309" spans="1:7" s="5" customFormat="1">
      <c r="A309" s="101" t="s">
        <v>573</v>
      </c>
      <c r="B309" s="174" t="s">
        <v>639</v>
      </c>
      <c r="C309" s="279"/>
      <c r="D309" s="280"/>
      <c r="E309" s="73"/>
      <c r="F309" s="94">
        <f t="shared" si="2"/>
        <v>0</v>
      </c>
    </row>
    <row r="310" spans="1:7" s="4" customFormat="1" ht="69" customHeight="1">
      <c r="A310" s="67"/>
      <c r="B310" s="177" t="s">
        <v>606</v>
      </c>
      <c r="C310" s="175"/>
      <c r="D310" s="3"/>
      <c r="E310" s="2"/>
      <c r="F310" s="94">
        <f t="shared" si="2"/>
        <v>0</v>
      </c>
      <c r="G310" s="76"/>
    </row>
    <row r="311" spans="1:7" s="4" customFormat="1">
      <c r="A311" s="67"/>
      <c r="B311" s="177" t="s">
        <v>501</v>
      </c>
      <c r="C311" s="175"/>
      <c r="D311" s="3"/>
      <c r="E311" s="2"/>
      <c r="F311" s="94">
        <f t="shared" si="2"/>
        <v>0</v>
      </c>
      <c r="G311" s="76"/>
    </row>
    <row r="312" spans="1:7" s="4" customFormat="1">
      <c r="A312" s="67"/>
      <c r="B312" s="177" t="s">
        <v>475</v>
      </c>
      <c r="C312" s="278" t="s">
        <v>208</v>
      </c>
      <c r="D312" s="94">
        <v>1</v>
      </c>
      <c r="E312" s="2">
        <v>0</v>
      </c>
      <c r="F312" s="8">
        <f>D312*E312</f>
        <v>0</v>
      </c>
      <c r="G312" s="76"/>
    </row>
    <row r="313" spans="1:7" s="4" customFormat="1">
      <c r="A313" s="67"/>
      <c r="B313" s="177"/>
      <c r="C313" s="175"/>
      <c r="D313" s="3"/>
      <c r="E313" s="2"/>
      <c r="F313" s="94">
        <f t="shared" si="2"/>
        <v>0</v>
      </c>
      <c r="G313" s="76"/>
    </row>
    <row r="314" spans="1:7" s="4" customFormat="1">
      <c r="A314" s="101" t="s">
        <v>574</v>
      </c>
      <c r="B314" s="174" t="s">
        <v>639</v>
      </c>
      <c r="C314" s="279"/>
      <c r="D314" s="280"/>
      <c r="E314" s="73"/>
      <c r="F314" s="94">
        <f t="shared" si="2"/>
        <v>0</v>
      </c>
      <c r="G314" s="76"/>
    </row>
    <row r="315" spans="1:7" s="4" customFormat="1" ht="59.25" customHeight="1">
      <c r="A315" s="67"/>
      <c r="B315" s="177" t="s">
        <v>662</v>
      </c>
      <c r="C315" s="175"/>
      <c r="D315" s="3"/>
      <c r="E315" s="2"/>
      <c r="F315" s="94">
        <f t="shared" si="2"/>
        <v>0</v>
      </c>
      <c r="G315" s="76"/>
    </row>
    <row r="316" spans="1:7" s="4" customFormat="1" ht="12" customHeight="1">
      <c r="A316" s="67"/>
      <c r="B316" s="177" t="s">
        <v>501</v>
      </c>
      <c r="C316" s="175"/>
      <c r="D316" s="3"/>
      <c r="E316" s="2"/>
      <c r="F316" s="94"/>
      <c r="G316" s="76"/>
    </row>
    <row r="317" spans="1:7" s="4" customFormat="1">
      <c r="A317" s="67"/>
      <c r="B317" s="177" t="s">
        <v>475</v>
      </c>
      <c r="C317" s="278" t="s">
        <v>208</v>
      </c>
      <c r="D317" s="94">
        <v>1</v>
      </c>
      <c r="E317" s="2">
        <v>0</v>
      </c>
      <c r="F317" s="8">
        <f>D317*E317</f>
        <v>0</v>
      </c>
      <c r="G317" s="76"/>
    </row>
    <row r="318" spans="1:7" s="4" customFormat="1">
      <c r="A318" s="67"/>
      <c r="B318" s="177"/>
      <c r="C318" s="175"/>
      <c r="D318" s="3"/>
      <c r="E318" s="2"/>
      <c r="F318" s="94">
        <f t="shared" si="2"/>
        <v>0</v>
      </c>
      <c r="G318" s="76"/>
    </row>
    <row r="319" spans="1:7" s="4" customFormat="1">
      <c r="A319" s="101" t="s">
        <v>575</v>
      </c>
      <c r="B319" s="174" t="s">
        <v>639</v>
      </c>
      <c r="C319" s="279"/>
      <c r="D319" s="280"/>
      <c r="E319" s="73"/>
      <c r="F319" s="94">
        <f t="shared" si="2"/>
        <v>0</v>
      </c>
      <c r="G319" s="76"/>
    </row>
    <row r="320" spans="1:7" s="4" customFormat="1" ht="72.75" customHeight="1">
      <c r="A320" s="67"/>
      <c r="B320" s="177" t="s">
        <v>661</v>
      </c>
      <c r="C320" s="175"/>
      <c r="D320" s="3"/>
      <c r="E320" s="2"/>
      <c r="F320" s="94">
        <f t="shared" si="2"/>
        <v>0</v>
      </c>
      <c r="G320" s="76"/>
    </row>
    <row r="321" spans="1:7" s="4" customFormat="1" ht="12" customHeight="1">
      <c r="A321" s="67"/>
      <c r="B321" s="177" t="s">
        <v>501</v>
      </c>
      <c r="C321" s="175"/>
      <c r="D321" s="3"/>
      <c r="E321" s="2"/>
      <c r="F321" s="94"/>
      <c r="G321" s="76"/>
    </row>
    <row r="322" spans="1:7" s="4" customFormat="1">
      <c r="A322" s="67"/>
      <c r="B322" s="177" t="s">
        <v>475</v>
      </c>
      <c r="C322" s="278" t="s">
        <v>208</v>
      </c>
      <c r="D322" s="94">
        <v>2</v>
      </c>
      <c r="E322" s="2">
        <v>0</v>
      </c>
      <c r="F322" s="8">
        <f>D322*E322</f>
        <v>0</v>
      </c>
      <c r="G322" s="76"/>
    </row>
    <row r="323" spans="1:7" s="4" customFormat="1">
      <c r="A323" s="67"/>
      <c r="B323" s="177"/>
      <c r="C323" s="175"/>
      <c r="D323" s="3"/>
      <c r="E323" s="2"/>
      <c r="F323" s="94">
        <f t="shared" si="2"/>
        <v>0</v>
      </c>
      <c r="G323" s="76"/>
    </row>
    <row r="324" spans="1:7" s="4" customFormat="1">
      <c r="A324" s="101" t="s">
        <v>577</v>
      </c>
      <c r="B324" s="174" t="s">
        <v>638</v>
      </c>
      <c r="C324" s="279"/>
      <c r="D324" s="280"/>
      <c r="E324" s="2"/>
      <c r="F324" s="94">
        <f t="shared" si="2"/>
        <v>0</v>
      </c>
      <c r="G324" s="76"/>
    </row>
    <row r="325" spans="1:7" s="4" customFormat="1" ht="63" customHeight="1">
      <c r="A325" s="67"/>
      <c r="B325" s="177" t="s">
        <v>660</v>
      </c>
      <c r="C325" s="175"/>
      <c r="D325" s="3"/>
      <c r="E325" s="2"/>
      <c r="F325" s="94">
        <f t="shared" si="2"/>
        <v>0</v>
      </c>
      <c r="G325" s="76"/>
    </row>
    <row r="326" spans="1:7" s="4" customFormat="1" ht="13.5" customHeight="1">
      <c r="A326" s="67"/>
      <c r="B326" s="177" t="s">
        <v>501</v>
      </c>
      <c r="C326" s="175"/>
      <c r="D326" s="3"/>
      <c r="E326" s="2"/>
      <c r="F326" s="94"/>
      <c r="G326" s="76"/>
    </row>
    <row r="327" spans="1:7" s="4" customFormat="1">
      <c r="A327" s="67"/>
      <c r="B327" s="177" t="s">
        <v>475</v>
      </c>
      <c r="C327" s="278" t="s">
        <v>208</v>
      </c>
      <c r="D327" s="94">
        <v>1</v>
      </c>
      <c r="E327" s="2">
        <v>0</v>
      </c>
      <c r="F327" s="8">
        <f>D327*E327</f>
        <v>0</v>
      </c>
      <c r="G327" s="76"/>
    </row>
    <row r="328" spans="1:7" s="4" customFormat="1">
      <c r="A328" s="67"/>
      <c r="B328" s="177"/>
      <c r="C328" s="278"/>
      <c r="D328" s="94"/>
      <c r="E328" s="2"/>
      <c r="F328" s="94">
        <f t="shared" si="2"/>
        <v>0</v>
      </c>
      <c r="G328" s="76"/>
    </row>
    <row r="329" spans="1:7" s="4" customFormat="1">
      <c r="A329" s="101" t="s">
        <v>576</v>
      </c>
      <c r="B329" s="174" t="s">
        <v>638</v>
      </c>
      <c r="C329" s="279"/>
      <c r="D329" s="280"/>
      <c r="E329" s="2"/>
      <c r="F329" s="94">
        <f t="shared" si="2"/>
        <v>0</v>
      </c>
      <c r="G329" s="76"/>
    </row>
    <row r="330" spans="1:7" s="4" customFormat="1" ht="61.5" customHeight="1">
      <c r="A330" s="67"/>
      <c r="B330" s="177" t="s">
        <v>659</v>
      </c>
      <c r="C330" s="175"/>
      <c r="D330" s="3"/>
      <c r="E330" s="2"/>
      <c r="F330" s="94">
        <f t="shared" si="2"/>
        <v>0</v>
      </c>
      <c r="G330" s="76"/>
    </row>
    <row r="331" spans="1:7" s="4" customFormat="1" ht="13.5" customHeight="1">
      <c r="A331" s="67"/>
      <c r="B331" s="177" t="s">
        <v>501</v>
      </c>
      <c r="C331" s="175"/>
      <c r="D331" s="3"/>
      <c r="E331" s="2"/>
      <c r="F331" s="94"/>
      <c r="G331" s="76"/>
    </row>
    <row r="332" spans="1:7" s="4" customFormat="1">
      <c r="A332" s="67"/>
      <c r="B332" s="177" t="s">
        <v>475</v>
      </c>
      <c r="C332" s="278" t="s">
        <v>208</v>
      </c>
      <c r="D332" s="94">
        <v>1</v>
      </c>
      <c r="E332" s="2">
        <v>0</v>
      </c>
      <c r="F332" s="8">
        <f>D332*E332</f>
        <v>0</v>
      </c>
      <c r="G332" s="76"/>
    </row>
    <row r="333" spans="1:7" s="4" customFormat="1">
      <c r="A333" s="67"/>
      <c r="B333" s="177"/>
      <c r="C333" s="278"/>
      <c r="D333" s="94"/>
      <c r="E333" s="2"/>
      <c r="F333" s="94"/>
      <c r="G333" s="76"/>
    </row>
    <row r="334" spans="1:7" s="4" customFormat="1">
      <c r="A334" s="67" t="s">
        <v>578</v>
      </c>
      <c r="B334" s="174" t="s">
        <v>637</v>
      </c>
      <c r="C334" s="278"/>
      <c r="D334" s="94"/>
      <c r="E334" s="2"/>
      <c r="F334" s="94">
        <f t="shared" si="2"/>
        <v>0</v>
      </c>
      <c r="G334" s="76"/>
    </row>
    <row r="335" spans="1:7" s="4" customFormat="1" ht="33.75">
      <c r="A335" s="67"/>
      <c r="B335" s="176" t="s">
        <v>658</v>
      </c>
      <c r="C335" s="278"/>
      <c r="D335" s="94"/>
      <c r="E335" s="2"/>
      <c r="F335" s="94"/>
      <c r="G335" s="76"/>
    </row>
    <row r="336" spans="1:7" s="4" customFormat="1" ht="26.25" customHeight="1">
      <c r="A336" s="67"/>
      <c r="B336" s="176" t="s">
        <v>579</v>
      </c>
      <c r="C336" s="278"/>
      <c r="D336" s="94"/>
      <c r="E336" s="2"/>
      <c r="F336" s="94"/>
      <c r="G336" s="76"/>
    </row>
    <row r="337" spans="1:7" s="4" customFormat="1" ht="12" customHeight="1">
      <c r="A337" s="67"/>
      <c r="B337" s="176" t="s">
        <v>501</v>
      </c>
      <c r="C337" s="278"/>
      <c r="D337" s="94"/>
      <c r="E337" s="2"/>
      <c r="F337" s="94"/>
      <c r="G337" s="76"/>
    </row>
    <row r="338" spans="1:7" s="4" customFormat="1" ht="9.75" customHeight="1">
      <c r="A338" s="67"/>
      <c r="B338" s="176" t="s">
        <v>475</v>
      </c>
      <c r="C338" s="278" t="s">
        <v>208</v>
      </c>
      <c r="D338" s="94">
        <v>2</v>
      </c>
      <c r="E338" s="2"/>
      <c r="F338" s="8">
        <f>D338*E338</f>
        <v>0</v>
      </c>
      <c r="G338" s="76"/>
    </row>
    <row r="339" spans="1:7" s="4" customFormat="1" ht="9.75" customHeight="1">
      <c r="A339" s="67"/>
      <c r="B339" s="176"/>
      <c r="C339" s="278"/>
      <c r="D339" s="94"/>
      <c r="E339" s="2"/>
      <c r="F339" s="94"/>
      <c r="G339" s="76"/>
    </row>
    <row r="340" spans="1:7" s="4" customFormat="1" ht="9.75" customHeight="1">
      <c r="A340" s="67" t="s">
        <v>582</v>
      </c>
      <c r="B340" s="174" t="s">
        <v>583</v>
      </c>
      <c r="C340" s="278"/>
      <c r="D340" s="94"/>
      <c r="E340" s="2"/>
      <c r="F340" s="94"/>
      <c r="G340" s="76"/>
    </row>
    <row r="341" spans="1:7" s="4" customFormat="1" ht="27.75" customHeight="1">
      <c r="A341" s="67"/>
      <c r="B341" s="176" t="s">
        <v>657</v>
      </c>
      <c r="C341" s="278"/>
      <c r="D341" s="94"/>
      <c r="E341" s="2"/>
      <c r="F341" s="94"/>
      <c r="G341" s="76"/>
    </row>
    <row r="342" spans="1:7" s="4" customFormat="1" ht="22.5" customHeight="1">
      <c r="A342" s="67"/>
      <c r="B342" s="176" t="s">
        <v>579</v>
      </c>
      <c r="C342" s="278"/>
      <c r="D342" s="94"/>
      <c r="E342" s="2"/>
      <c r="F342" s="94"/>
      <c r="G342" s="76"/>
    </row>
    <row r="343" spans="1:7" s="4" customFormat="1" ht="12.75" customHeight="1">
      <c r="A343" s="67"/>
      <c r="B343" s="176" t="s">
        <v>501</v>
      </c>
      <c r="C343" s="278"/>
      <c r="D343" s="94"/>
      <c r="E343" s="2"/>
      <c r="F343" s="94"/>
      <c r="G343" s="76"/>
    </row>
    <row r="344" spans="1:7" s="4" customFormat="1" ht="13.5" customHeight="1">
      <c r="A344" s="67"/>
      <c r="B344" s="176" t="s">
        <v>475</v>
      </c>
      <c r="C344" s="278" t="s">
        <v>208</v>
      </c>
      <c r="D344" s="94">
        <v>1</v>
      </c>
      <c r="E344" s="2"/>
      <c r="F344" s="8">
        <f>D344*E344</f>
        <v>0</v>
      </c>
      <c r="G344" s="76"/>
    </row>
    <row r="345" spans="1:7" s="4" customFormat="1" ht="13.5" customHeight="1">
      <c r="A345" s="67"/>
      <c r="B345" s="176"/>
      <c r="C345" s="278"/>
      <c r="D345" s="94"/>
      <c r="E345" s="2"/>
      <c r="F345" s="94"/>
      <c r="G345" s="76"/>
    </row>
    <row r="346" spans="1:7" s="4" customFormat="1" ht="13.5" customHeight="1">
      <c r="A346" s="67" t="s">
        <v>588</v>
      </c>
      <c r="B346" s="174" t="s">
        <v>589</v>
      </c>
      <c r="C346" s="278"/>
      <c r="D346" s="94"/>
      <c r="E346" s="2"/>
      <c r="F346" s="94"/>
      <c r="G346" s="76"/>
    </row>
    <row r="347" spans="1:7" s="4" customFormat="1" ht="27.75" customHeight="1">
      <c r="A347" s="67"/>
      <c r="B347" s="176" t="s">
        <v>656</v>
      </c>
      <c r="C347" s="278"/>
      <c r="D347" s="94"/>
      <c r="E347" s="2"/>
      <c r="F347" s="94"/>
      <c r="G347" s="76"/>
    </row>
    <row r="348" spans="1:7" s="4" customFormat="1" ht="13.5" customHeight="1">
      <c r="A348" s="67"/>
      <c r="B348" s="176" t="s">
        <v>501</v>
      </c>
      <c r="C348" s="278"/>
      <c r="D348" s="94"/>
      <c r="E348" s="2"/>
      <c r="F348" s="94"/>
      <c r="G348" s="76"/>
    </row>
    <row r="349" spans="1:7" s="4" customFormat="1">
      <c r="A349" s="67"/>
      <c r="B349" s="177" t="s">
        <v>500</v>
      </c>
      <c r="C349" s="175" t="s">
        <v>208</v>
      </c>
      <c r="D349" s="3">
        <v>1</v>
      </c>
      <c r="E349" s="2"/>
      <c r="F349" s="8">
        <f>D349*E349</f>
        <v>0</v>
      </c>
      <c r="G349" s="76"/>
    </row>
    <row r="350" spans="1:7" s="4" customFormat="1">
      <c r="A350" s="67"/>
      <c r="B350" s="177"/>
      <c r="C350" s="175"/>
      <c r="D350" s="3"/>
      <c r="E350" s="2"/>
      <c r="F350" s="3"/>
      <c r="G350" s="76"/>
    </row>
    <row r="351" spans="1:7" s="10" customFormat="1">
      <c r="A351" s="173" t="s">
        <v>337</v>
      </c>
      <c r="B351" s="179" t="s">
        <v>504</v>
      </c>
      <c r="C351" s="197"/>
      <c r="D351" s="12"/>
      <c r="E351" s="2"/>
      <c r="F351" s="12">
        <f>F307+F312+F317+F322+F327+F332+F338+F344+F349</f>
        <v>0</v>
      </c>
      <c r="G351" s="27"/>
    </row>
    <row r="352" spans="1:7" s="4" customFormat="1">
      <c r="A352" s="67"/>
      <c r="B352" s="177"/>
      <c r="C352" s="278"/>
      <c r="D352" s="94"/>
      <c r="E352" s="2"/>
      <c r="F352" s="94"/>
      <c r="G352" s="76"/>
    </row>
    <row r="353" spans="1:7" s="71" customFormat="1">
      <c r="A353" s="251" t="s">
        <v>375</v>
      </c>
      <c r="B353" s="252" t="s">
        <v>505</v>
      </c>
      <c r="C353" s="253"/>
      <c r="D353" s="151"/>
      <c r="E353" s="292"/>
      <c r="F353" s="151"/>
    </row>
    <row r="354" spans="1:7" s="4" customFormat="1">
      <c r="A354" s="67"/>
      <c r="B354" s="177"/>
      <c r="C354" s="278"/>
      <c r="D354" s="94"/>
      <c r="E354" s="2"/>
      <c r="F354" s="94"/>
      <c r="G354" s="76"/>
    </row>
    <row r="355" spans="1:7" s="4" customFormat="1">
      <c r="A355" s="67"/>
      <c r="B355" s="179" t="s">
        <v>49</v>
      </c>
      <c r="C355" s="278"/>
      <c r="D355" s="94"/>
      <c r="E355" s="2"/>
      <c r="F355" s="94"/>
      <c r="G355" s="76"/>
    </row>
    <row r="356" spans="1:7" s="4" customFormat="1">
      <c r="A356" s="67"/>
      <c r="B356" s="177"/>
      <c r="C356" s="278"/>
      <c r="D356" s="94"/>
      <c r="E356" s="2"/>
      <c r="F356" s="94"/>
      <c r="G356" s="76"/>
    </row>
    <row r="357" spans="1:7" s="4" customFormat="1">
      <c r="A357" s="67"/>
      <c r="B357" s="177" t="s">
        <v>1</v>
      </c>
      <c r="C357" s="278"/>
      <c r="D357" s="94"/>
      <c r="E357" s="2"/>
      <c r="F357" s="94"/>
      <c r="G357" s="76"/>
    </row>
    <row r="358" spans="1:7" s="4" customFormat="1" ht="56.25">
      <c r="A358" s="67"/>
      <c r="B358" s="177" t="s">
        <v>506</v>
      </c>
      <c r="C358" s="278"/>
      <c r="D358" s="94"/>
      <c r="E358" s="2"/>
      <c r="F358" s="94"/>
      <c r="G358" s="76"/>
    </row>
    <row r="359" spans="1:7" s="4" customFormat="1" ht="33.75">
      <c r="A359" s="67"/>
      <c r="B359" s="177" t="s">
        <v>507</v>
      </c>
      <c r="C359" s="278"/>
      <c r="D359" s="94"/>
      <c r="E359" s="2"/>
      <c r="F359" s="94"/>
      <c r="G359" s="76"/>
    </row>
    <row r="360" spans="1:7" s="4" customFormat="1" ht="33.75">
      <c r="A360" s="67"/>
      <c r="B360" s="177" t="s">
        <v>508</v>
      </c>
      <c r="C360" s="278"/>
      <c r="D360" s="94"/>
      <c r="E360" s="2"/>
      <c r="F360" s="94"/>
      <c r="G360" s="76"/>
    </row>
    <row r="361" spans="1:7" s="4" customFormat="1" ht="67.5">
      <c r="A361" s="67"/>
      <c r="B361" s="177" t="s">
        <v>509</v>
      </c>
      <c r="C361" s="278"/>
      <c r="D361" s="94"/>
      <c r="E361" s="2"/>
      <c r="F361" s="94"/>
      <c r="G361" s="76"/>
    </row>
    <row r="362" spans="1:7" s="4" customFormat="1" ht="45">
      <c r="A362" s="67"/>
      <c r="B362" s="177" t="s">
        <v>510</v>
      </c>
      <c r="C362" s="278"/>
      <c r="D362" s="94"/>
      <c r="E362" s="2"/>
      <c r="F362" s="94"/>
      <c r="G362" s="76"/>
    </row>
    <row r="363" spans="1:7" s="4" customFormat="1" ht="45">
      <c r="A363" s="67"/>
      <c r="B363" s="177" t="s">
        <v>511</v>
      </c>
      <c r="C363" s="278"/>
      <c r="D363" s="94"/>
      <c r="E363" s="2"/>
      <c r="F363" s="94"/>
      <c r="G363" s="76"/>
    </row>
    <row r="364" spans="1:7" s="4" customFormat="1" ht="33.75">
      <c r="A364" s="67"/>
      <c r="B364" s="177" t="s">
        <v>512</v>
      </c>
      <c r="C364" s="278"/>
      <c r="D364" s="94"/>
      <c r="E364" s="2"/>
      <c r="F364" s="94"/>
      <c r="G364" s="76"/>
    </row>
    <row r="365" spans="1:7" s="4" customFormat="1" ht="22.5">
      <c r="A365" s="67"/>
      <c r="B365" s="177" t="s">
        <v>513</v>
      </c>
      <c r="C365" s="278"/>
      <c r="D365" s="94"/>
      <c r="E365" s="2"/>
      <c r="F365" s="94"/>
      <c r="G365" s="76"/>
    </row>
    <row r="366" spans="1:7" s="4" customFormat="1" ht="22.5">
      <c r="A366" s="67"/>
      <c r="B366" s="177" t="s">
        <v>514</v>
      </c>
      <c r="C366" s="278"/>
      <c r="D366" s="94"/>
      <c r="E366" s="2"/>
      <c r="F366" s="94"/>
      <c r="G366" s="76"/>
    </row>
    <row r="367" spans="1:7" s="4" customFormat="1" ht="22.5">
      <c r="A367" s="67"/>
      <c r="B367" s="177" t="s">
        <v>515</v>
      </c>
      <c r="C367" s="278"/>
      <c r="D367" s="94"/>
      <c r="E367" s="2"/>
      <c r="F367" s="94"/>
      <c r="G367" s="76"/>
    </row>
    <row r="368" spans="1:7" s="4" customFormat="1" ht="112.5">
      <c r="A368" s="67"/>
      <c r="B368" s="177" t="s">
        <v>521</v>
      </c>
      <c r="C368" s="278"/>
      <c r="D368" s="94"/>
      <c r="E368" s="2"/>
      <c r="F368" s="94"/>
      <c r="G368" s="76"/>
    </row>
    <row r="369" spans="1:7" s="4" customFormat="1">
      <c r="A369" s="67"/>
      <c r="B369" s="177" t="s">
        <v>516</v>
      </c>
      <c r="C369" s="278"/>
      <c r="D369" s="94"/>
      <c r="E369" s="2"/>
      <c r="F369" s="94"/>
      <c r="G369" s="76"/>
    </row>
    <row r="370" spans="1:7" s="4" customFormat="1" ht="22.5">
      <c r="A370" s="67"/>
      <c r="B370" s="177" t="s">
        <v>517</v>
      </c>
      <c r="C370" s="278"/>
      <c r="D370" s="94"/>
      <c r="E370" s="2"/>
      <c r="F370" s="94"/>
      <c r="G370" s="76"/>
    </row>
    <row r="371" spans="1:7" s="4" customFormat="1" ht="45">
      <c r="A371" s="67"/>
      <c r="B371" s="177" t="s">
        <v>518</v>
      </c>
      <c r="C371" s="278"/>
      <c r="D371" s="94"/>
      <c r="E371" s="2"/>
      <c r="F371" s="94"/>
      <c r="G371" s="76"/>
    </row>
    <row r="372" spans="1:7" s="4" customFormat="1">
      <c r="A372" s="67"/>
      <c r="B372" s="177"/>
      <c r="C372" s="278"/>
      <c r="D372" s="94"/>
      <c r="E372" s="2"/>
      <c r="F372" s="94"/>
      <c r="G372" s="76"/>
    </row>
    <row r="373" spans="1:7" s="4" customFormat="1">
      <c r="A373" s="119"/>
      <c r="B373" s="177"/>
      <c r="C373" s="278"/>
      <c r="D373" s="94"/>
      <c r="E373" s="2"/>
      <c r="F373" s="94">
        <f t="shared" ref="F373:F376" si="3">D373*E373</f>
        <v>0</v>
      </c>
      <c r="G373" s="76"/>
    </row>
    <row r="374" spans="1:7" s="4" customFormat="1">
      <c r="A374" s="119" t="s">
        <v>580</v>
      </c>
      <c r="B374" s="179" t="s">
        <v>522</v>
      </c>
      <c r="C374" s="278"/>
      <c r="D374" s="94"/>
      <c r="E374" s="2"/>
      <c r="F374" s="94">
        <f t="shared" si="3"/>
        <v>0</v>
      </c>
      <c r="G374" s="76"/>
    </row>
    <row r="375" spans="1:7" s="4" customFormat="1" ht="85.5" customHeight="1">
      <c r="A375" s="119"/>
      <c r="B375" s="177" t="s">
        <v>653</v>
      </c>
      <c r="C375" s="278"/>
      <c r="D375" s="94"/>
      <c r="E375" s="2"/>
      <c r="F375" s="94">
        <f t="shared" si="3"/>
        <v>0</v>
      </c>
      <c r="G375" s="76"/>
    </row>
    <row r="376" spans="1:7" s="4" customFormat="1">
      <c r="A376" s="119"/>
      <c r="B376" s="177" t="s">
        <v>581</v>
      </c>
      <c r="C376" s="278"/>
      <c r="D376" s="94"/>
      <c r="E376" s="2"/>
      <c r="F376" s="94">
        <f t="shared" si="3"/>
        <v>0</v>
      </c>
      <c r="G376" s="76"/>
    </row>
    <row r="377" spans="1:7" s="4" customFormat="1">
      <c r="A377" s="119"/>
      <c r="B377" s="177" t="s">
        <v>475</v>
      </c>
      <c r="C377" s="278" t="s">
        <v>208</v>
      </c>
      <c r="D377" s="94">
        <v>8</v>
      </c>
      <c r="E377" s="2">
        <v>0</v>
      </c>
      <c r="F377" s="8">
        <f>D377*E377</f>
        <v>0</v>
      </c>
      <c r="G377" s="76"/>
    </row>
    <row r="378" spans="1:7" s="4" customFormat="1">
      <c r="A378" s="119"/>
      <c r="B378" s="177"/>
      <c r="C378" s="278"/>
      <c r="D378" s="94"/>
      <c r="E378" s="2"/>
      <c r="F378" s="94"/>
      <c r="G378" s="76"/>
    </row>
    <row r="379" spans="1:7" s="4" customFormat="1">
      <c r="A379" s="119" t="s">
        <v>586</v>
      </c>
      <c r="B379" s="174" t="s">
        <v>623</v>
      </c>
      <c r="C379" s="278"/>
      <c r="D379" s="94"/>
      <c r="E379" s="2"/>
      <c r="F379" s="94"/>
      <c r="G379" s="76"/>
    </row>
    <row r="380" spans="1:7" s="4" customFormat="1" ht="47.25" customHeight="1">
      <c r="A380" s="119"/>
      <c r="B380" s="177" t="s">
        <v>625</v>
      </c>
      <c r="C380" s="278"/>
      <c r="D380" s="94"/>
      <c r="E380" s="2"/>
      <c r="F380" s="94"/>
      <c r="G380" s="76"/>
    </row>
    <row r="381" spans="1:7" s="4" customFormat="1">
      <c r="A381" s="67"/>
      <c r="B381" s="177" t="s">
        <v>475</v>
      </c>
      <c r="C381" s="175" t="s">
        <v>208</v>
      </c>
      <c r="D381" s="3">
        <v>1</v>
      </c>
      <c r="E381" s="2"/>
      <c r="F381" s="8">
        <f>D381*E381</f>
        <v>0</v>
      </c>
      <c r="G381" s="76"/>
    </row>
    <row r="382" spans="1:7" s="4" customFormat="1">
      <c r="A382" s="67"/>
      <c r="B382" s="177"/>
      <c r="C382" s="175"/>
      <c r="D382" s="3"/>
      <c r="E382" s="2"/>
      <c r="F382" s="3"/>
      <c r="G382" s="76"/>
    </row>
    <row r="383" spans="1:7" s="4" customFormat="1">
      <c r="A383" s="67" t="s">
        <v>587</v>
      </c>
      <c r="B383" s="174" t="s">
        <v>624</v>
      </c>
      <c r="C383" s="175"/>
      <c r="D383" s="3"/>
      <c r="E383" s="2"/>
      <c r="F383" s="3"/>
      <c r="G383" s="76"/>
    </row>
    <row r="384" spans="1:7" s="4" customFormat="1" ht="39" customHeight="1">
      <c r="A384" s="67"/>
      <c r="B384" s="177" t="s">
        <v>626</v>
      </c>
      <c r="C384" s="175"/>
      <c r="D384" s="3"/>
      <c r="E384" s="2"/>
      <c r="F384" s="3"/>
      <c r="G384" s="76"/>
    </row>
    <row r="385" spans="1:7" s="4" customFormat="1">
      <c r="A385" s="67"/>
      <c r="B385" s="177" t="s">
        <v>475</v>
      </c>
      <c r="C385" s="175" t="s">
        <v>208</v>
      </c>
      <c r="D385" s="3">
        <v>1</v>
      </c>
      <c r="E385" s="2"/>
      <c r="F385" s="8">
        <f>D385*E385</f>
        <v>0</v>
      </c>
      <c r="G385" s="76"/>
    </row>
    <row r="386" spans="1:7" s="4" customFormat="1">
      <c r="A386" s="67"/>
      <c r="B386" s="177"/>
      <c r="C386" s="175"/>
      <c r="D386" s="3"/>
      <c r="E386" s="2"/>
      <c r="F386" s="3"/>
      <c r="G386" s="76"/>
    </row>
    <row r="387" spans="1:7" s="10" customFormat="1">
      <c r="A387" s="173" t="s">
        <v>375</v>
      </c>
      <c r="B387" s="179" t="s">
        <v>519</v>
      </c>
      <c r="C387" s="197"/>
      <c r="D387" s="12"/>
      <c r="E387" s="2"/>
      <c r="F387" s="12">
        <f>F377+F381+F385</f>
        <v>0</v>
      </c>
      <c r="G387" s="27"/>
    </row>
    <row r="388" spans="1:7" s="72" customFormat="1">
      <c r="A388" s="248"/>
      <c r="B388" s="249"/>
      <c r="C388" s="250"/>
      <c r="D388" s="85"/>
      <c r="E388" s="77"/>
      <c r="F388" s="85"/>
    </row>
    <row r="389" spans="1:7" s="71" customFormat="1">
      <c r="A389" s="251" t="s">
        <v>476</v>
      </c>
      <c r="B389" s="252" t="s">
        <v>477</v>
      </c>
      <c r="C389" s="253"/>
      <c r="D389" s="151"/>
      <c r="E389" s="292"/>
      <c r="F389" s="151"/>
    </row>
    <row r="390" spans="1:7" s="4" customFormat="1">
      <c r="A390" s="67"/>
      <c r="B390" s="177"/>
      <c r="C390" s="278"/>
      <c r="D390" s="94"/>
      <c r="E390" s="2"/>
      <c r="F390" s="3"/>
      <c r="G390" s="76"/>
    </row>
    <row r="391" spans="1:7" s="4" customFormat="1">
      <c r="A391" s="67"/>
      <c r="B391" s="179" t="s">
        <v>49</v>
      </c>
      <c r="C391" s="278"/>
      <c r="D391" s="94"/>
      <c r="E391" s="2"/>
      <c r="F391" s="3"/>
      <c r="G391" s="76"/>
    </row>
    <row r="392" spans="1:7" s="104" customFormat="1">
      <c r="A392" s="103"/>
      <c r="B392" s="281" t="s">
        <v>1</v>
      </c>
      <c r="C392" s="282"/>
      <c r="D392" s="283"/>
      <c r="E392" s="111"/>
      <c r="F392" s="105"/>
      <c r="G392" s="106"/>
    </row>
    <row r="393" spans="1:7" s="104" customFormat="1" ht="45">
      <c r="A393" s="103"/>
      <c r="B393" s="177" t="s">
        <v>478</v>
      </c>
      <c r="C393" s="281"/>
      <c r="D393" s="283"/>
      <c r="E393" s="111"/>
      <c r="F393" s="105"/>
      <c r="G393" s="106"/>
    </row>
    <row r="394" spans="1:7" s="104" customFormat="1" ht="22.5">
      <c r="A394" s="103"/>
      <c r="B394" s="177" t="s">
        <v>479</v>
      </c>
      <c r="C394" s="281"/>
      <c r="D394" s="283"/>
      <c r="E394" s="111"/>
      <c r="F394" s="105"/>
      <c r="G394" s="106"/>
    </row>
    <row r="395" spans="1:7" s="104" customFormat="1" ht="22.5">
      <c r="A395" s="103"/>
      <c r="B395" s="177" t="s">
        <v>480</v>
      </c>
      <c r="C395" s="281"/>
      <c r="D395" s="283"/>
      <c r="E395" s="111"/>
      <c r="F395" s="105"/>
      <c r="G395" s="106"/>
    </row>
    <row r="396" spans="1:7" s="104" customFormat="1">
      <c r="A396" s="103"/>
      <c r="B396" s="177" t="s">
        <v>481</v>
      </c>
      <c r="C396" s="281"/>
      <c r="D396" s="283"/>
      <c r="E396" s="111"/>
      <c r="F396" s="105"/>
      <c r="G396" s="106"/>
    </row>
    <row r="397" spans="1:7" s="104" customFormat="1" ht="22.5">
      <c r="A397" s="103"/>
      <c r="B397" s="177" t="s">
        <v>482</v>
      </c>
      <c r="C397" s="281"/>
      <c r="D397" s="283"/>
      <c r="E397" s="111"/>
      <c r="F397" s="105"/>
      <c r="G397" s="106"/>
    </row>
    <row r="398" spans="1:7" s="104" customFormat="1">
      <c r="A398" s="103"/>
      <c r="B398" s="177"/>
      <c r="C398" s="281"/>
      <c r="D398" s="283"/>
      <c r="E398" s="111"/>
      <c r="F398" s="105"/>
      <c r="G398" s="106"/>
    </row>
    <row r="399" spans="1:7" s="104" customFormat="1">
      <c r="A399" s="103"/>
      <c r="B399" s="281" t="s">
        <v>483</v>
      </c>
      <c r="C399" s="282"/>
      <c r="D399" s="283"/>
      <c r="E399" s="111"/>
      <c r="F399" s="105"/>
      <c r="G399" s="106"/>
    </row>
    <row r="400" spans="1:7" s="104" customFormat="1" ht="33.75">
      <c r="A400" s="103"/>
      <c r="B400" s="177" t="s">
        <v>484</v>
      </c>
      <c r="C400" s="281"/>
      <c r="D400" s="283"/>
      <c r="E400" s="111"/>
      <c r="F400" s="105"/>
      <c r="G400" s="106"/>
    </row>
    <row r="401" spans="1:7" s="104" customFormat="1">
      <c r="A401" s="103"/>
      <c r="B401" s="177" t="s">
        <v>485</v>
      </c>
      <c r="C401" s="281"/>
      <c r="D401" s="283"/>
      <c r="E401" s="111"/>
      <c r="F401" s="105"/>
      <c r="G401" s="106"/>
    </row>
    <row r="402" spans="1:7" s="104" customFormat="1" ht="22.5">
      <c r="A402" s="103"/>
      <c r="B402" s="177" t="s">
        <v>486</v>
      </c>
      <c r="C402" s="281"/>
      <c r="D402" s="283"/>
      <c r="E402" s="111"/>
      <c r="F402" s="105"/>
      <c r="G402" s="106"/>
    </row>
    <row r="403" spans="1:7" s="104" customFormat="1" ht="33.75">
      <c r="A403" s="103"/>
      <c r="B403" s="177" t="s">
        <v>487</v>
      </c>
      <c r="C403" s="281"/>
      <c r="D403" s="283"/>
      <c r="E403" s="111"/>
      <c r="F403" s="105"/>
      <c r="G403" s="106"/>
    </row>
    <row r="404" spans="1:7" s="104" customFormat="1" ht="33.75">
      <c r="A404" s="103"/>
      <c r="B404" s="177" t="s">
        <v>488</v>
      </c>
      <c r="C404" s="281"/>
      <c r="D404" s="283"/>
      <c r="E404" s="111"/>
      <c r="F404" s="105"/>
      <c r="G404" s="106"/>
    </row>
    <row r="405" spans="1:7" s="104" customFormat="1" ht="67.5">
      <c r="A405" s="103"/>
      <c r="B405" s="177" t="s">
        <v>498</v>
      </c>
      <c r="C405" s="281"/>
      <c r="D405" s="283"/>
      <c r="E405" s="111"/>
      <c r="F405" s="105"/>
      <c r="G405" s="106"/>
    </row>
    <row r="406" spans="1:7" s="104" customFormat="1" ht="22.5">
      <c r="A406" s="103"/>
      <c r="B406" s="177" t="s">
        <v>489</v>
      </c>
      <c r="C406" s="281"/>
      <c r="D406" s="283"/>
      <c r="E406" s="111"/>
      <c r="F406" s="105"/>
      <c r="G406" s="106"/>
    </row>
    <row r="407" spans="1:7" s="104" customFormat="1" ht="22.5">
      <c r="A407" s="103"/>
      <c r="B407" s="177" t="s">
        <v>490</v>
      </c>
      <c r="C407" s="281"/>
      <c r="D407" s="283"/>
      <c r="E407" s="111"/>
      <c r="F407" s="105"/>
      <c r="G407" s="106"/>
    </row>
    <row r="408" spans="1:7" s="104" customFormat="1">
      <c r="A408" s="103"/>
      <c r="B408" s="177" t="s">
        <v>491</v>
      </c>
      <c r="C408" s="281"/>
      <c r="D408" s="283"/>
      <c r="E408" s="111"/>
      <c r="F408" s="105"/>
      <c r="G408" s="106"/>
    </row>
    <row r="409" spans="1:7" s="104" customFormat="1" ht="56.25">
      <c r="A409" s="103"/>
      <c r="B409" s="177" t="s">
        <v>492</v>
      </c>
      <c r="C409" s="281"/>
      <c r="D409" s="283"/>
      <c r="E409" s="111"/>
      <c r="F409" s="105"/>
      <c r="G409" s="106"/>
    </row>
    <row r="410" spans="1:7" s="104" customFormat="1" ht="33.75">
      <c r="A410" s="103"/>
      <c r="B410" s="177" t="s">
        <v>493</v>
      </c>
      <c r="C410" s="281"/>
      <c r="D410" s="283"/>
      <c r="E410" s="111"/>
      <c r="F410" s="105"/>
      <c r="G410" s="106"/>
    </row>
    <row r="411" spans="1:7" s="104" customFormat="1" ht="33.75">
      <c r="A411" s="103"/>
      <c r="B411" s="177" t="s">
        <v>494</v>
      </c>
      <c r="C411" s="281"/>
      <c r="D411" s="283"/>
      <c r="E411" s="111"/>
      <c r="F411" s="105"/>
      <c r="G411" s="106"/>
    </row>
    <row r="412" spans="1:7" s="104" customFormat="1">
      <c r="A412" s="103"/>
      <c r="B412" s="281" t="s">
        <v>495</v>
      </c>
      <c r="C412" s="282"/>
      <c r="D412" s="283"/>
      <c r="E412" s="111"/>
      <c r="F412" s="105"/>
      <c r="G412" s="106"/>
    </row>
    <row r="413" spans="1:7" s="104" customFormat="1">
      <c r="A413" s="103"/>
      <c r="B413" s="177" t="s">
        <v>496</v>
      </c>
      <c r="C413" s="281"/>
      <c r="D413" s="283"/>
      <c r="E413" s="111"/>
      <c r="F413" s="105"/>
      <c r="G413" s="106"/>
    </row>
    <row r="414" spans="1:7" s="104" customFormat="1" ht="22.5">
      <c r="A414" s="103"/>
      <c r="B414" s="177" t="s">
        <v>497</v>
      </c>
      <c r="C414" s="281"/>
      <c r="D414" s="283"/>
      <c r="E414" s="111"/>
      <c r="F414" s="105"/>
      <c r="G414" s="106"/>
    </row>
    <row r="415" spans="1:7" s="4" customFormat="1">
      <c r="A415" s="67"/>
      <c r="B415" s="177"/>
      <c r="C415" s="278"/>
      <c r="D415" s="94"/>
      <c r="E415" s="2"/>
      <c r="F415" s="3"/>
      <c r="G415" s="76"/>
    </row>
    <row r="416" spans="1:7" s="4" customFormat="1">
      <c r="A416" s="67"/>
      <c r="B416" s="177"/>
      <c r="C416" s="278"/>
      <c r="D416" s="94"/>
      <c r="E416" s="2"/>
      <c r="F416" s="3"/>
      <c r="G416" s="76"/>
    </row>
    <row r="417" spans="1:7" s="4" customFormat="1">
      <c r="A417" s="107" t="s">
        <v>593</v>
      </c>
      <c r="B417" s="174" t="s">
        <v>584</v>
      </c>
      <c r="C417" s="279"/>
      <c r="D417" s="280"/>
      <c r="E417" s="2"/>
      <c r="F417" s="3"/>
      <c r="G417" s="76"/>
    </row>
    <row r="418" spans="1:7" s="4" customFormat="1" ht="84" customHeight="1">
      <c r="A418" s="67"/>
      <c r="B418" s="177" t="s">
        <v>627</v>
      </c>
      <c r="C418" s="175"/>
      <c r="D418" s="3"/>
      <c r="E418" s="2"/>
      <c r="F418" s="3"/>
      <c r="G418" s="76"/>
    </row>
    <row r="419" spans="1:7" s="4" customFormat="1">
      <c r="A419" s="67"/>
      <c r="B419" s="177" t="s">
        <v>585</v>
      </c>
      <c r="C419" s="278" t="s">
        <v>209</v>
      </c>
      <c r="D419" s="94">
        <v>80</v>
      </c>
      <c r="E419" s="2">
        <v>0</v>
      </c>
      <c r="F419" s="8">
        <f>D419*E419</f>
        <v>0</v>
      </c>
      <c r="G419" s="76"/>
    </row>
    <row r="420" spans="1:7" s="4" customFormat="1">
      <c r="A420" s="67"/>
      <c r="B420" s="177"/>
      <c r="C420" s="175"/>
      <c r="D420" s="3"/>
      <c r="E420" s="2"/>
      <c r="F420" s="3"/>
      <c r="G420" s="76"/>
    </row>
    <row r="421" spans="1:7" s="10" customFormat="1">
      <c r="A421" s="173" t="str">
        <f>A389</f>
        <v>A2.VI.</v>
      </c>
      <c r="B421" s="179" t="s">
        <v>499</v>
      </c>
      <c r="C421" s="197"/>
      <c r="D421" s="12"/>
      <c r="E421" s="2"/>
      <c r="F421" s="12">
        <f>F419</f>
        <v>0</v>
      </c>
      <c r="G421" s="27"/>
    </row>
    <row r="422" spans="1:7" s="10" customFormat="1">
      <c r="A422" s="173"/>
      <c r="B422" s="179"/>
      <c r="C422" s="197"/>
      <c r="D422" s="12"/>
      <c r="E422" s="2"/>
      <c r="F422" s="12"/>
      <c r="G422" s="27"/>
    </row>
    <row r="423" spans="1:7" s="10" customFormat="1">
      <c r="A423" s="152" t="s">
        <v>594</v>
      </c>
      <c r="B423" s="284" t="s">
        <v>523</v>
      </c>
      <c r="C423" s="201"/>
      <c r="D423" s="145"/>
      <c r="E423" s="139"/>
      <c r="F423" s="145"/>
      <c r="G423" s="27"/>
    </row>
    <row r="424" spans="1:7" s="162" customFormat="1">
      <c r="A424" s="67"/>
      <c r="B424" s="174"/>
      <c r="C424" s="197"/>
      <c r="D424" s="12"/>
      <c r="E424" s="2"/>
      <c r="F424" s="12"/>
      <c r="G424" s="161"/>
    </row>
    <row r="425" spans="1:7" s="162" customFormat="1" ht="22.5">
      <c r="A425" s="67" t="s">
        <v>595</v>
      </c>
      <c r="B425" s="174" t="s">
        <v>641</v>
      </c>
      <c r="C425" s="197"/>
      <c r="D425" s="12"/>
      <c r="E425" s="2"/>
      <c r="F425" s="12"/>
      <c r="G425" s="161"/>
    </row>
    <row r="426" spans="1:7" s="162" customFormat="1" ht="33.75">
      <c r="A426" s="67"/>
      <c r="B426" s="176" t="s">
        <v>636</v>
      </c>
      <c r="C426" s="197"/>
      <c r="D426" s="12"/>
      <c r="E426" s="2"/>
      <c r="F426" s="12"/>
      <c r="G426" s="161"/>
    </row>
    <row r="427" spans="1:7" s="162" customFormat="1">
      <c r="A427" s="67"/>
      <c r="B427" s="176"/>
      <c r="C427" s="278" t="s">
        <v>208</v>
      </c>
      <c r="D427" s="94">
        <v>10</v>
      </c>
      <c r="E427" s="2"/>
      <c r="F427" s="8">
        <f>D427*E427</f>
        <v>0</v>
      </c>
      <c r="G427" s="161"/>
    </row>
    <row r="428" spans="1:7" s="10" customFormat="1">
      <c r="A428" s="173"/>
      <c r="B428" s="179"/>
      <c r="C428" s="197"/>
      <c r="D428" s="12"/>
      <c r="E428" s="2"/>
      <c r="F428" s="12"/>
      <c r="G428" s="27"/>
    </row>
    <row r="429" spans="1:7" s="10" customFormat="1">
      <c r="A429" s="285" t="s">
        <v>596</v>
      </c>
      <c r="B429" s="286" t="s">
        <v>628</v>
      </c>
      <c r="C429" s="197"/>
      <c r="D429" s="12"/>
      <c r="E429" s="2"/>
      <c r="F429" s="12"/>
      <c r="G429" s="27"/>
    </row>
    <row r="430" spans="1:7" s="10" customFormat="1" ht="61.5" customHeight="1">
      <c r="A430" s="285"/>
      <c r="B430" s="287" t="s">
        <v>629</v>
      </c>
      <c r="C430" s="197"/>
      <c r="D430" s="12"/>
      <c r="E430" s="2"/>
      <c r="F430" s="12"/>
      <c r="G430" s="27"/>
    </row>
    <row r="431" spans="1:7" s="10" customFormat="1">
      <c r="A431" s="285"/>
      <c r="B431" s="287" t="s">
        <v>590</v>
      </c>
      <c r="C431" s="278" t="s">
        <v>209</v>
      </c>
      <c r="D431" s="94">
        <v>120</v>
      </c>
      <c r="E431" s="2"/>
      <c r="F431" s="8">
        <f>D431*E431</f>
        <v>0</v>
      </c>
      <c r="G431" s="27"/>
    </row>
    <row r="432" spans="1:7" s="10" customFormat="1">
      <c r="A432" s="285"/>
      <c r="B432" s="286"/>
      <c r="C432" s="197"/>
      <c r="D432" s="12"/>
      <c r="E432" s="2"/>
      <c r="F432" s="12"/>
      <c r="G432" s="27"/>
    </row>
    <row r="433" spans="1:7" s="10" customFormat="1">
      <c r="A433" s="285" t="s">
        <v>597</v>
      </c>
      <c r="B433" s="288" t="s">
        <v>630</v>
      </c>
      <c r="C433" s="197"/>
      <c r="D433" s="12"/>
      <c r="E433" s="2"/>
      <c r="F433" s="12"/>
      <c r="G433" s="27"/>
    </row>
    <row r="434" spans="1:7" s="10" customFormat="1" ht="61.5" customHeight="1">
      <c r="A434" s="285"/>
      <c r="B434" s="287" t="s">
        <v>655</v>
      </c>
      <c r="C434" s="197"/>
      <c r="D434" s="12"/>
      <c r="E434" s="2"/>
      <c r="F434" s="12"/>
      <c r="G434" s="27"/>
    </row>
    <row r="435" spans="1:7" s="10" customFormat="1">
      <c r="A435" s="285"/>
      <c r="B435" s="287" t="s">
        <v>502</v>
      </c>
      <c r="C435" s="278" t="s">
        <v>221</v>
      </c>
      <c r="D435" s="94">
        <v>13</v>
      </c>
      <c r="E435" s="2"/>
      <c r="F435" s="8">
        <f>D435*E435</f>
        <v>0</v>
      </c>
      <c r="G435" s="27"/>
    </row>
    <row r="436" spans="1:7" s="10" customFormat="1">
      <c r="A436" s="285"/>
      <c r="B436" s="286"/>
      <c r="C436" s="197"/>
      <c r="D436" s="12"/>
      <c r="E436" s="2"/>
      <c r="F436" s="12"/>
      <c r="G436" s="27"/>
    </row>
    <row r="437" spans="1:7" s="10" customFormat="1">
      <c r="A437" s="285" t="s">
        <v>597</v>
      </c>
      <c r="B437" s="286" t="s">
        <v>631</v>
      </c>
      <c r="C437" s="197"/>
      <c r="D437" s="12"/>
      <c r="E437" s="2"/>
      <c r="F437" s="12"/>
      <c r="G437" s="27"/>
    </row>
    <row r="438" spans="1:7" s="10" customFormat="1" ht="64.5" customHeight="1">
      <c r="A438" s="285"/>
      <c r="B438" s="289" t="s">
        <v>632</v>
      </c>
      <c r="C438" s="197"/>
      <c r="D438" s="12"/>
      <c r="E438" s="2"/>
      <c r="F438" s="12"/>
      <c r="G438" s="27"/>
    </row>
    <row r="439" spans="1:7" s="10" customFormat="1">
      <c r="A439" s="285"/>
      <c r="B439" s="287" t="s">
        <v>225</v>
      </c>
      <c r="C439" s="278" t="s">
        <v>209</v>
      </c>
      <c r="D439" s="94">
        <v>48</v>
      </c>
      <c r="E439" s="2"/>
      <c r="F439" s="8">
        <f>D439*E439</f>
        <v>0</v>
      </c>
      <c r="G439" s="27"/>
    </row>
    <row r="440" spans="1:7" s="10" customFormat="1">
      <c r="A440" s="285"/>
      <c r="B440" s="287"/>
      <c r="C440" s="278"/>
      <c r="D440" s="12"/>
      <c r="E440" s="2"/>
      <c r="F440" s="12"/>
      <c r="G440" s="27"/>
    </row>
    <row r="441" spans="1:7" s="10" customFormat="1">
      <c r="A441" s="285" t="s">
        <v>592</v>
      </c>
      <c r="B441" s="288" t="s">
        <v>633</v>
      </c>
      <c r="C441" s="278"/>
      <c r="D441" s="12"/>
      <c r="E441" s="2"/>
      <c r="F441" s="12"/>
      <c r="G441" s="27"/>
    </row>
    <row r="442" spans="1:7" s="10" customFormat="1" ht="22.5">
      <c r="A442" s="285"/>
      <c r="B442" s="287" t="s">
        <v>634</v>
      </c>
      <c r="C442" s="278"/>
      <c r="D442" s="12"/>
      <c r="E442" s="2"/>
      <c r="F442" s="12"/>
      <c r="G442" s="27"/>
    </row>
    <row r="443" spans="1:7" s="10" customFormat="1">
      <c r="A443" s="285"/>
      <c r="B443" s="287" t="s">
        <v>372</v>
      </c>
      <c r="C443" s="278" t="s">
        <v>221</v>
      </c>
      <c r="D443" s="94">
        <v>97</v>
      </c>
      <c r="E443" s="2"/>
      <c r="F443" s="8">
        <f>D443*E443</f>
        <v>0</v>
      </c>
      <c r="G443" s="27"/>
    </row>
    <row r="444" spans="1:7" s="10" customFormat="1">
      <c r="A444" s="285"/>
      <c r="B444" s="286"/>
      <c r="C444" s="197"/>
      <c r="D444" s="12"/>
      <c r="E444" s="2"/>
      <c r="F444" s="12"/>
      <c r="G444" s="27"/>
    </row>
    <row r="445" spans="1:7" s="10" customFormat="1">
      <c r="A445" s="67" t="s">
        <v>594</v>
      </c>
      <c r="B445" s="174" t="s">
        <v>591</v>
      </c>
      <c r="C445" s="197"/>
      <c r="D445" s="12"/>
      <c r="E445" s="2"/>
      <c r="F445" s="12">
        <f>F431+F435+F439+F443</f>
        <v>0</v>
      </c>
      <c r="G445" s="27"/>
    </row>
    <row r="446" spans="1:7" s="10" customFormat="1">
      <c r="A446" s="153"/>
      <c r="B446" s="288"/>
      <c r="C446" s="197"/>
      <c r="D446" s="12"/>
      <c r="E446" s="2"/>
      <c r="F446" s="12"/>
      <c r="G446" s="27"/>
    </row>
    <row r="447" spans="1:7" s="10" customFormat="1">
      <c r="A447" s="154" t="s">
        <v>603</v>
      </c>
      <c r="B447" s="290" t="s">
        <v>601</v>
      </c>
      <c r="C447" s="201"/>
      <c r="D447" s="145"/>
      <c r="E447" s="139"/>
      <c r="F447" s="145"/>
      <c r="G447" s="27"/>
    </row>
    <row r="448" spans="1:7" s="10" customFormat="1">
      <c r="A448" s="153"/>
      <c r="B448" s="288"/>
      <c r="C448" s="197"/>
      <c r="D448" s="12"/>
      <c r="E448" s="2"/>
      <c r="F448" s="12"/>
      <c r="G448" s="27"/>
    </row>
    <row r="449" spans="1:8" s="10" customFormat="1">
      <c r="A449" s="153" t="s">
        <v>602</v>
      </c>
      <c r="B449" s="288" t="s">
        <v>635</v>
      </c>
      <c r="C449" s="197"/>
      <c r="D449" s="12"/>
      <c r="E449" s="2"/>
      <c r="F449" s="12"/>
      <c r="G449" s="27"/>
    </row>
    <row r="450" spans="1:8" s="10" customFormat="1" ht="68.25" customHeight="1">
      <c r="A450" s="153"/>
      <c r="B450" s="287" t="s">
        <v>654</v>
      </c>
      <c r="C450" s="197"/>
      <c r="D450" s="12"/>
      <c r="E450" s="2"/>
      <c r="F450" s="12"/>
      <c r="G450" s="27"/>
    </row>
    <row r="451" spans="1:8" s="10" customFormat="1">
      <c r="A451" s="153"/>
      <c r="B451" s="287" t="s">
        <v>605</v>
      </c>
      <c r="C451" s="278" t="s">
        <v>209</v>
      </c>
      <c r="D451" s="94">
        <v>162</v>
      </c>
      <c r="E451" s="2"/>
      <c r="F451" s="8">
        <f>D451*E451</f>
        <v>0</v>
      </c>
      <c r="G451" s="27"/>
    </row>
    <row r="452" spans="1:8" s="10" customFormat="1">
      <c r="A452" s="153"/>
      <c r="B452" s="288"/>
      <c r="C452" s="197"/>
      <c r="D452" s="12"/>
      <c r="E452" s="2"/>
      <c r="F452" s="12"/>
      <c r="G452" s="27"/>
    </row>
    <row r="453" spans="1:8" s="10" customFormat="1">
      <c r="A453" s="153" t="s">
        <v>603</v>
      </c>
      <c r="B453" s="288" t="s">
        <v>604</v>
      </c>
      <c r="C453" s="197"/>
      <c r="D453" s="12"/>
      <c r="E453" s="2"/>
      <c r="F453" s="12">
        <f>F451</f>
        <v>0</v>
      </c>
      <c r="G453" s="27"/>
    </row>
    <row r="454" spans="1:8" s="4" customFormat="1">
      <c r="A454" s="225"/>
      <c r="B454" s="225"/>
      <c r="C454" s="278"/>
      <c r="D454" s="94"/>
      <c r="E454" s="2"/>
      <c r="F454" s="3"/>
      <c r="G454" s="76"/>
    </row>
    <row r="455" spans="1:8" s="26" customFormat="1">
      <c r="A455" s="235"/>
      <c r="B455" s="236"/>
      <c r="C455" s="237"/>
      <c r="D455" s="25"/>
      <c r="E455" s="238"/>
      <c r="F455" s="25"/>
      <c r="H455" s="1"/>
    </row>
    <row r="456" spans="1:8" s="26" customFormat="1">
      <c r="A456" s="235"/>
      <c r="B456" s="236"/>
      <c r="C456" s="237"/>
      <c r="D456" s="25"/>
      <c r="E456" s="238"/>
      <c r="F456" s="25"/>
      <c r="H456" s="1"/>
    </row>
    <row r="457" spans="1:8" s="26" customFormat="1">
      <c r="A457" s="235"/>
      <c r="B457" s="236"/>
      <c r="C457" s="237"/>
      <c r="D457" s="25"/>
      <c r="E457" s="238"/>
      <c r="F457" s="25"/>
      <c r="H457" s="1"/>
    </row>
    <row r="458" spans="1:8" s="26" customFormat="1">
      <c r="A458" s="235"/>
      <c r="B458" s="236"/>
      <c r="C458" s="237"/>
      <c r="D458" s="25"/>
      <c r="E458" s="238"/>
      <c r="F458" s="25"/>
      <c r="H458" s="1"/>
    </row>
    <row r="459" spans="1:8" s="26" customFormat="1">
      <c r="A459" s="235"/>
      <c r="B459" s="236"/>
      <c r="C459" s="237"/>
      <c r="D459" s="25"/>
      <c r="E459" s="238"/>
      <c r="F459" s="25"/>
      <c r="H459" s="1"/>
    </row>
    <row r="460" spans="1:8" s="26" customFormat="1">
      <c r="A460" s="235"/>
      <c r="B460" s="236"/>
      <c r="C460" s="237"/>
      <c r="D460" s="25"/>
      <c r="E460" s="238"/>
      <c r="F460" s="25"/>
      <c r="H460" s="1"/>
    </row>
    <row r="461" spans="1:8" s="26" customFormat="1">
      <c r="A461" s="235"/>
      <c r="B461" s="236"/>
      <c r="C461" s="237"/>
      <c r="D461" s="25"/>
      <c r="E461" s="238"/>
      <c r="F461" s="25"/>
      <c r="H461" s="1"/>
    </row>
    <row r="462" spans="1:8" s="26" customFormat="1">
      <c r="A462" s="235"/>
      <c r="B462" s="236"/>
      <c r="C462" s="237"/>
      <c r="D462" s="25"/>
      <c r="E462" s="238"/>
      <c r="F462" s="25"/>
      <c r="H462" s="1"/>
    </row>
    <row r="463" spans="1:8" s="26" customFormat="1">
      <c r="A463" s="235"/>
      <c r="B463" s="236"/>
      <c r="C463" s="237"/>
      <c r="D463" s="25"/>
      <c r="E463" s="238"/>
      <c r="F463" s="25"/>
      <c r="H463" s="1"/>
    </row>
    <row r="464" spans="1:8" s="26" customFormat="1">
      <c r="A464" s="235"/>
      <c r="B464" s="236"/>
      <c r="C464" s="237"/>
      <c r="D464" s="25"/>
      <c r="E464" s="238"/>
      <c r="F464" s="25"/>
      <c r="H464" s="1"/>
    </row>
    <row r="465" spans="1:8" s="26" customFormat="1">
      <c r="A465" s="235"/>
      <c r="B465" s="236"/>
      <c r="C465" s="237"/>
      <c r="D465" s="25"/>
      <c r="E465" s="238"/>
      <c r="F465" s="25"/>
      <c r="H465" s="1"/>
    </row>
    <row r="466" spans="1:8" s="26" customFormat="1">
      <c r="A466" s="235"/>
      <c r="B466" s="236"/>
      <c r="C466" s="237"/>
      <c r="D466" s="25"/>
      <c r="E466" s="238"/>
      <c r="F466" s="25"/>
      <c r="H466" s="1"/>
    </row>
    <row r="467" spans="1:8" s="26" customFormat="1">
      <c r="A467" s="235"/>
      <c r="B467" s="236"/>
      <c r="C467" s="237"/>
      <c r="D467" s="25"/>
      <c r="E467" s="238"/>
      <c r="F467" s="25"/>
      <c r="H467" s="1"/>
    </row>
    <row r="468" spans="1:8" s="26" customFormat="1">
      <c r="A468" s="235"/>
      <c r="B468" s="236"/>
      <c r="C468" s="237"/>
      <c r="D468" s="25"/>
      <c r="E468" s="238"/>
      <c r="F468" s="25"/>
      <c r="H468" s="1"/>
    </row>
    <row r="469" spans="1:8" s="26" customFormat="1">
      <c r="A469" s="235"/>
      <c r="B469" s="236"/>
      <c r="C469" s="237"/>
      <c r="D469" s="25"/>
      <c r="E469" s="238"/>
      <c r="F469" s="25"/>
      <c r="H469" s="1"/>
    </row>
    <row r="470" spans="1:8" s="26" customFormat="1">
      <c r="A470" s="235"/>
      <c r="B470" s="236"/>
      <c r="C470" s="237"/>
      <c r="D470" s="25"/>
      <c r="E470" s="238"/>
      <c r="F470" s="25"/>
      <c r="H470" s="1"/>
    </row>
    <row r="471" spans="1:8" s="26" customFormat="1">
      <c r="A471" s="235"/>
      <c r="B471" s="236"/>
      <c r="C471" s="237"/>
      <c r="D471" s="25"/>
      <c r="E471" s="238"/>
      <c r="F471" s="25"/>
      <c r="H471" s="1"/>
    </row>
    <row r="472" spans="1:8" s="26" customFormat="1">
      <c r="A472" s="235"/>
      <c r="B472" s="236"/>
      <c r="C472" s="237"/>
      <c r="D472" s="25"/>
      <c r="E472" s="238"/>
      <c r="F472" s="25"/>
      <c r="H472" s="1"/>
    </row>
    <row r="473" spans="1:8" s="26" customFormat="1">
      <c r="A473" s="235"/>
      <c r="B473" s="236"/>
      <c r="C473" s="237"/>
      <c r="D473" s="25"/>
      <c r="E473" s="238"/>
      <c r="F473" s="25"/>
      <c r="H473" s="1"/>
    </row>
    <row r="474" spans="1:8" s="26" customFormat="1">
      <c r="A474" s="235"/>
      <c r="B474" s="236"/>
      <c r="C474" s="237"/>
      <c r="D474" s="25"/>
      <c r="E474" s="238"/>
      <c r="F474" s="25"/>
      <c r="H474" s="1"/>
    </row>
    <row r="475" spans="1:8" s="26" customFormat="1">
      <c r="A475" s="235"/>
      <c r="B475" s="236"/>
      <c r="C475" s="237"/>
      <c r="D475" s="25"/>
      <c r="E475" s="238"/>
      <c r="F475" s="25"/>
      <c r="H475" s="1"/>
    </row>
    <row r="476" spans="1:8" s="26" customFormat="1">
      <c r="A476" s="235"/>
      <c r="B476" s="236"/>
      <c r="C476" s="237"/>
      <c r="D476" s="25"/>
      <c r="E476" s="238"/>
      <c r="F476" s="25"/>
      <c r="H476" s="1"/>
    </row>
    <row r="477" spans="1:8" s="26" customFormat="1">
      <c r="A477" s="235"/>
      <c r="B477" s="236"/>
      <c r="C477" s="237"/>
      <c r="D477" s="25"/>
      <c r="E477" s="238"/>
      <c r="F477" s="25"/>
      <c r="H477" s="1"/>
    </row>
    <row r="478" spans="1:8" s="26" customFormat="1">
      <c r="A478" s="235"/>
      <c r="B478" s="236"/>
      <c r="C478" s="237"/>
      <c r="D478" s="25"/>
      <c r="E478" s="238"/>
      <c r="F478" s="25"/>
      <c r="H478" s="1"/>
    </row>
    <row r="479" spans="1:8" s="26" customFormat="1">
      <c r="A479" s="235"/>
      <c r="B479" s="236"/>
      <c r="C479" s="237"/>
      <c r="D479" s="25"/>
      <c r="E479" s="238"/>
      <c r="F479" s="25"/>
      <c r="H479" s="1"/>
    </row>
    <row r="480" spans="1:8" s="26" customFormat="1">
      <c r="A480" s="235"/>
      <c r="B480" s="236"/>
      <c r="C480" s="237"/>
      <c r="D480" s="25"/>
      <c r="E480" s="238"/>
      <c r="F480" s="25"/>
      <c r="H480" s="1"/>
    </row>
    <row r="481" spans="1:8" s="26" customFormat="1">
      <c r="A481" s="235"/>
      <c r="B481" s="236"/>
      <c r="C481" s="237"/>
      <c r="D481" s="25"/>
      <c r="E481" s="238"/>
      <c r="F481" s="25"/>
      <c r="H481" s="1"/>
    </row>
    <row r="482" spans="1:8" s="26" customFormat="1">
      <c r="A482" s="235"/>
      <c r="B482" s="236"/>
      <c r="C482" s="237"/>
      <c r="D482" s="25"/>
      <c r="E482" s="238"/>
      <c r="F482" s="25"/>
      <c r="H482" s="1"/>
    </row>
    <row r="483" spans="1:8" s="26" customFormat="1">
      <c r="A483" s="235"/>
      <c r="B483" s="236"/>
      <c r="C483" s="237"/>
      <c r="D483" s="25"/>
      <c r="E483" s="238"/>
      <c r="F483" s="25"/>
      <c r="H483" s="1"/>
    </row>
    <row r="484" spans="1:8" s="26" customFormat="1">
      <c r="A484" s="235"/>
      <c r="B484" s="236"/>
      <c r="C484" s="237"/>
      <c r="D484" s="25"/>
      <c r="E484" s="238"/>
      <c r="F484" s="25"/>
      <c r="H484" s="1"/>
    </row>
    <row r="485" spans="1:8" s="26" customFormat="1">
      <c r="A485" s="235"/>
      <c r="B485" s="236"/>
      <c r="C485" s="237"/>
      <c r="D485" s="25"/>
      <c r="E485" s="238"/>
      <c r="F485" s="25"/>
      <c r="H485" s="1"/>
    </row>
    <row r="486" spans="1:8" s="26" customFormat="1">
      <c r="A486" s="235"/>
      <c r="B486" s="236"/>
      <c r="C486" s="237"/>
      <c r="D486" s="25"/>
      <c r="E486" s="238"/>
      <c r="F486" s="25"/>
      <c r="H486" s="1"/>
    </row>
    <row r="487" spans="1:8" s="26" customFormat="1">
      <c r="A487" s="235"/>
      <c r="B487" s="236"/>
      <c r="C487" s="237"/>
      <c r="D487" s="25"/>
      <c r="E487" s="238"/>
      <c r="F487" s="25"/>
      <c r="H487" s="1"/>
    </row>
    <row r="488" spans="1:8" s="26" customFormat="1">
      <c r="A488" s="235"/>
      <c r="B488" s="236"/>
      <c r="C488" s="237"/>
      <c r="D488" s="25"/>
      <c r="E488" s="238"/>
      <c r="F488" s="25"/>
      <c r="H488" s="1"/>
    </row>
    <row r="489" spans="1:8" s="26" customFormat="1">
      <c r="A489" s="235"/>
      <c r="B489" s="236"/>
      <c r="C489" s="237"/>
      <c r="D489" s="25"/>
      <c r="E489" s="238"/>
      <c r="F489" s="25"/>
      <c r="H489" s="1"/>
    </row>
    <row r="490" spans="1:8" s="26" customFormat="1">
      <c r="A490" s="235"/>
      <c r="B490" s="236"/>
      <c r="C490" s="237"/>
      <c r="D490" s="25"/>
      <c r="E490" s="238"/>
      <c r="F490" s="25"/>
      <c r="H490" s="1"/>
    </row>
    <row r="491" spans="1:8" s="26" customFormat="1">
      <c r="A491" s="235"/>
      <c r="B491" s="236"/>
      <c r="C491" s="237"/>
      <c r="D491" s="25"/>
      <c r="E491" s="238"/>
      <c r="F491" s="25"/>
      <c r="H491" s="1"/>
    </row>
    <row r="492" spans="1:8" s="26" customFormat="1">
      <c r="A492" s="235"/>
      <c r="B492" s="236"/>
      <c r="C492" s="237"/>
      <c r="D492" s="25"/>
      <c r="E492" s="238"/>
      <c r="F492" s="25"/>
      <c r="H492" s="1"/>
    </row>
    <row r="493" spans="1:8" s="26" customFormat="1">
      <c r="A493" s="235"/>
      <c r="B493" s="236"/>
      <c r="C493" s="237"/>
      <c r="D493" s="25"/>
      <c r="E493" s="238"/>
      <c r="F493" s="25"/>
      <c r="H493" s="1"/>
    </row>
    <row r="494" spans="1:8" s="26" customFormat="1">
      <c r="A494" s="235"/>
      <c r="B494" s="236"/>
      <c r="C494" s="237"/>
      <c r="D494" s="25"/>
      <c r="E494" s="238"/>
      <c r="F494" s="25"/>
      <c r="H494" s="1"/>
    </row>
    <row r="495" spans="1:8" s="26" customFormat="1">
      <c r="A495" s="235"/>
      <c r="B495" s="236"/>
      <c r="C495" s="237"/>
      <c r="D495" s="25"/>
      <c r="E495" s="238"/>
      <c r="F495" s="25"/>
      <c r="H495" s="1"/>
    </row>
    <row r="496" spans="1:8" s="26" customFormat="1">
      <c r="A496" s="235"/>
      <c r="B496" s="236"/>
      <c r="C496" s="237"/>
      <c r="D496" s="25"/>
      <c r="E496" s="238"/>
      <c r="F496" s="25"/>
      <c r="H496" s="1"/>
    </row>
    <row r="497" spans="1:8" s="26" customFormat="1">
      <c r="A497" s="235"/>
      <c r="B497" s="236"/>
      <c r="C497" s="237"/>
      <c r="D497" s="25"/>
      <c r="E497" s="238"/>
      <c r="F497" s="25"/>
      <c r="H497" s="1"/>
    </row>
    <row r="498" spans="1:8" s="26" customFormat="1">
      <c r="A498" s="235"/>
      <c r="B498" s="236"/>
      <c r="C498" s="237"/>
      <c r="D498" s="25"/>
      <c r="E498" s="238"/>
      <c r="F498" s="25"/>
      <c r="H498" s="1"/>
    </row>
    <row r="499" spans="1:8" s="26" customFormat="1">
      <c r="A499" s="235"/>
      <c r="B499" s="236"/>
      <c r="C499" s="237"/>
      <c r="D499" s="25"/>
      <c r="E499" s="238"/>
      <c r="F499" s="25"/>
      <c r="H499" s="1"/>
    </row>
    <row r="500" spans="1:8" s="26" customFormat="1">
      <c r="A500" s="235"/>
      <c r="B500" s="236"/>
      <c r="C500" s="237"/>
      <c r="D500" s="25"/>
      <c r="E500" s="238"/>
      <c r="F500" s="25"/>
      <c r="H500" s="1"/>
    </row>
    <row r="501" spans="1:8" s="26" customFormat="1">
      <c r="A501" s="235"/>
      <c r="B501" s="236"/>
      <c r="C501" s="237"/>
      <c r="D501" s="25"/>
      <c r="E501" s="238"/>
      <c r="F501" s="25"/>
      <c r="H501" s="1"/>
    </row>
    <row r="502" spans="1:8" s="26" customFormat="1">
      <c r="A502" s="235"/>
      <c r="B502" s="236"/>
      <c r="C502" s="237"/>
      <c r="D502" s="25"/>
      <c r="E502" s="238"/>
      <c r="F502" s="25"/>
      <c r="H502" s="1"/>
    </row>
    <row r="503" spans="1:8" s="26" customFormat="1">
      <c r="A503" s="235"/>
      <c r="B503" s="236"/>
      <c r="C503" s="237"/>
      <c r="D503" s="25"/>
      <c r="E503" s="238"/>
      <c r="F503" s="25"/>
      <c r="H503" s="1"/>
    </row>
    <row r="504" spans="1:8" s="26" customFormat="1">
      <c r="A504" s="235"/>
      <c r="B504" s="236"/>
      <c r="C504" s="237"/>
      <c r="D504" s="25"/>
      <c r="E504" s="238"/>
      <c r="F504" s="25"/>
      <c r="H504" s="1"/>
    </row>
    <row r="505" spans="1:8" s="26" customFormat="1">
      <c r="A505" s="235"/>
      <c r="B505" s="236"/>
      <c r="C505" s="237"/>
      <c r="D505" s="25"/>
      <c r="E505" s="238"/>
      <c r="F505" s="25"/>
      <c r="H505" s="1"/>
    </row>
    <row r="506" spans="1:8" s="26" customFormat="1">
      <c r="A506" s="235"/>
      <c r="B506" s="236"/>
      <c r="C506" s="237"/>
      <c r="D506" s="25"/>
      <c r="E506" s="238"/>
      <c r="F506" s="25"/>
      <c r="H506" s="1"/>
    </row>
    <row r="507" spans="1:8" s="26" customFormat="1">
      <c r="A507" s="235"/>
      <c r="B507" s="236"/>
      <c r="C507" s="237"/>
      <c r="D507" s="25"/>
      <c r="E507" s="238"/>
      <c r="F507" s="25"/>
      <c r="H507" s="1"/>
    </row>
    <row r="508" spans="1:8" s="26" customFormat="1">
      <c r="A508" s="235"/>
      <c r="B508" s="236"/>
      <c r="C508" s="237"/>
      <c r="D508" s="25"/>
      <c r="E508" s="238"/>
      <c r="F508" s="25"/>
      <c r="H508" s="1"/>
    </row>
    <row r="509" spans="1:8" s="26" customFormat="1">
      <c r="A509" s="235"/>
      <c r="B509" s="236"/>
      <c r="C509" s="237"/>
      <c r="D509" s="25"/>
      <c r="E509" s="238"/>
      <c r="F509" s="25"/>
      <c r="H509" s="1"/>
    </row>
    <row r="510" spans="1:8" s="26" customFormat="1">
      <c r="A510" s="235"/>
      <c r="B510" s="236"/>
      <c r="C510" s="237"/>
      <c r="D510" s="25"/>
      <c r="E510" s="238"/>
      <c r="F510" s="25"/>
      <c r="H510" s="1"/>
    </row>
    <row r="511" spans="1:8" s="26" customFormat="1">
      <c r="A511" s="235"/>
      <c r="B511" s="236"/>
      <c r="C511" s="237"/>
      <c r="D511" s="25"/>
      <c r="E511" s="238"/>
      <c r="F511" s="25"/>
      <c r="H511" s="1"/>
    </row>
    <row r="512" spans="1:8" s="26" customFormat="1">
      <c r="A512" s="235"/>
      <c r="B512" s="236"/>
      <c r="C512" s="237"/>
      <c r="D512" s="25"/>
      <c r="E512" s="238"/>
      <c r="F512" s="25"/>
      <c r="H512" s="1"/>
    </row>
    <row r="513" spans="1:8" s="26" customFormat="1">
      <c r="A513" s="235"/>
      <c r="B513" s="236"/>
      <c r="C513" s="237"/>
      <c r="D513" s="25"/>
      <c r="E513" s="238"/>
      <c r="F513" s="25"/>
      <c r="H513" s="1"/>
    </row>
    <row r="514" spans="1:8" s="26" customFormat="1">
      <c r="A514" s="235"/>
      <c r="B514" s="236"/>
      <c r="C514" s="237"/>
      <c r="D514" s="25"/>
      <c r="E514" s="238"/>
      <c r="F514" s="25"/>
      <c r="H514" s="1"/>
    </row>
    <row r="515" spans="1:8" s="26" customFormat="1">
      <c r="A515" s="235"/>
      <c r="B515" s="236"/>
      <c r="C515" s="237"/>
      <c r="D515" s="25"/>
      <c r="E515" s="238"/>
      <c r="F515" s="25"/>
      <c r="H515" s="1"/>
    </row>
    <row r="516" spans="1:8" s="26" customFormat="1">
      <c r="A516" s="235"/>
      <c r="B516" s="236"/>
      <c r="C516" s="237"/>
      <c r="D516" s="25"/>
      <c r="E516" s="238"/>
      <c r="F516" s="25"/>
      <c r="H516" s="1"/>
    </row>
    <row r="517" spans="1:8" s="26" customFormat="1">
      <c r="A517" s="235"/>
      <c r="B517" s="236"/>
      <c r="C517" s="237"/>
      <c r="D517" s="25"/>
      <c r="E517" s="238"/>
      <c r="F517" s="25"/>
      <c r="H517" s="1"/>
    </row>
    <row r="518" spans="1:8" s="26" customFormat="1">
      <c r="A518" s="235"/>
      <c r="B518" s="236"/>
      <c r="C518" s="237"/>
      <c r="D518" s="25"/>
      <c r="E518" s="238"/>
      <c r="F518" s="25"/>
      <c r="H518" s="1"/>
    </row>
    <row r="519" spans="1:8" s="26" customFormat="1">
      <c r="A519" s="235"/>
      <c r="B519" s="236"/>
      <c r="C519" s="237"/>
      <c r="D519" s="25"/>
      <c r="E519" s="238"/>
      <c r="F519" s="25"/>
      <c r="H519" s="1"/>
    </row>
    <row r="520" spans="1:8" s="26" customFormat="1">
      <c r="A520" s="235"/>
      <c r="B520" s="236"/>
      <c r="C520" s="237"/>
      <c r="D520" s="25"/>
      <c r="E520" s="238"/>
      <c r="F520" s="25"/>
      <c r="H520" s="1"/>
    </row>
    <row r="521" spans="1:8" s="26" customFormat="1">
      <c r="A521" s="235"/>
      <c r="B521" s="236"/>
      <c r="C521" s="237"/>
      <c r="D521" s="25"/>
      <c r="E521" s="238"/>
      <c r="F521" s="25"/>
      <c r="H521" s="1"/>
    </row>
    <row r="522" spans="1:8" s="26" customFormat="1">
      <c r="A522" s="235"/>
      <c r="B522" s="236"/>
      <c r="C522" s="237"/>
      <c r="D522" s="25"/>
      <c r="E522" s="238"/>
      <c r="F522" s="25"/>
      <c r="H522" s="1"/>
    </row>
    <row r="523" spans="1:8" s="26" customFormat="1">
      <c r="A523" s="235"/>
      <c r="B523" s="236"/>
      <c r="C523" s="237"/>
      <c r="D523" s="25"/>
      <c r="E523" s="238"/>
      <c r="F523" s="25"/>
      <c r="H523" s="1"/>
    </row>
    <row r="524" spans="1:8" s="26" customFormat="1">
      <c r="A524" s="235"/>
      <c r="B524" s="236"/>
      <c r="C524" s="237"/>
      <c r="D524" s="25"/>
      <c r="E524" s="238"/>
      <c r="F524" s="25"/>
      <c r="H524" s="1"/>
    </row>
    <row r="525" spans="1:8" s="26" customFormat="1">
      <c r="A525" s="235"/>
      <c r="B525" s="236"/>
      <c r="C525" s="237"/>
      <c r="D525" s="25"/>
      <c r="E525" s="238"/>
      <c r="F525" s="25"/>
      <c r="H525" s="1"/>
    </row>
    <row r="526" spans="1:8" s="26" customFormat="1">
      <c r="A526" s="235"/>
      <c r="B526" s="236"/>
      <c r="C526" s="237"/>
      <c r="D526" s="25"/>
      <c r="E526" s="238"/>
      <c r="F526" s="25"/>
      <c r="H526" s="1"/>
    </row>
    <row r="527" spans="1:8" s="26" customFormat="1">
      <c r="A527" s="235"/>
      <c r="B527" s="236"/>
      <c r="C527" s="237"/>
      <c r="D527" s="25"/>
      <c r="E527" s="238"/>
      <c r="F527" s="25"/>
      <c r="H527" s="1"/>
    </row>
    <row r="528" spans="1:8" s="26" customFormat="1">
      <c r="A528" s="235"/>
      <c r="B528" s="236"/>
      <c r="C528" s="237"/>
      <c r="D528" s="25"/>
      <c r="E528" s="238"/>
      <c r="F528" s="25"/>
      <c r="H528" s="1"/>
    </row>
    <row r="529" spans="1:8" s="26" customFormat="1">
      <c r="A529" s="235"/>
      <c r="B529" s="236"/>
      <c r="C529" s="237"/>
      <c r="D529" s="25"/>
      <c r="E529" s="238"/>
      <c r="F529" s="25"/>
      <c r="H529" s="1"/>
    </row>
    <row r="530" spans="1:8" s="26" customFormat="1">
      <c r="A530" s="235"/>
      <c r="B530" s="236"/>
      <c r="C530" s="237"/>
      <c r="D530" s="25"/>
      <c r="E530" s="238"/>
      <c r="F530" s="25"/>
      <c r="H530" s="1"/>
    </row>
    <row r="531" spans="1:8" s="26" customFormat="1">
      <c r="A531" s="235"/>
      <c r="B531" s="236"/>
      <c r="C531" s="237"/>
      <c r="D531" s="25"/>
      <c r="E531" s="238"/>
      <c r="F531" s="25"/>
      <c r="H531" s="1"/>
    </row>
    <row r="532" spans="1:8" s="26" customFormat="1">
      <c r="A532" s="235"/>
      <c r="B532" s="236"/>
      <c r="C532" s="237"/>
      <c r="D532" s="25"/>
      <c r="E532" s="238"/>
      <c r="F532" s="25"/>
      <c r="H532" s="1"/>
    </row>
    <row r="533" spans="1:8" s="26" customFormat="1">
      <c r="A533" s="235"/>
      <c r="B533" s="236"/>
      <c r="C533" s="237"/>
      <c r="D533" s="25"/>
      <c r="E533" s="238"/>
      <c r="F533" s="25"/>
      <c r="H533" s="1"/>
    </row>
    <row r="534" spans="1:8" s="26" customFormat="1">
      <c r="A534" s="235"/>
      <c r="B534" s="236"/>
      <c r="C534" s="237"/>
      <c r="D534" s="25"/>
      <c r="E534" s="238"/>
      <c r="F534" s="25"/>
      <c r="H534" s="1"/>
    </row>
    <row r="535" spans="1:8" s="26" customFormat="1">
      <c r="A535" s="235"/>
      <c r="B535" s="236"/>
      <c r="C535" s="237"/>
      <c r="D535" s="25"/>
      <c r="E535" s="238"/>
      <c r="F535" s="25"/>
      <c r="H535" s="1"/>
    </row>
    <row r="536" spans="1:8" s="26" customFormat="1">
      <c r="A536" s="235"/>
      <c r="B536" s="236"/>
      <c r="C536" s="237"/>
      <c r="D536" s="25"/>
      <c r="E536" s="238"/>
      <c r="F536" s="25"/>
      <c r="H536" s="1"/>
    </row>
    <row r="537" spans="1:8" s="26" customFormat="1">
      <c r="A537" s="235"/>
      <c r="B537" s="236"/>
      <c r="C537" s="237"/>
      <c r="D537" s="25"/>
      <c r="E537" s="238"/>
      <c r="F537" s="25"/>
      <c r="H537" s="1"/>
    </row>
    <row r="538" spans="1:8" s="26" customFormat="1">
      <c r="A538" s="235"/>
      <c r="B538" s="236"/>
      <c r="C538" s="237"/>
      <c r="D538" s="25"/>
      <c r="E538" s="238"/>
      <c r="F538" s="25"/>
      <c r="H538" s="1"/>
    </row>
    <row r="539" spans="1:8" s="26" customFormat="1">
      <c r="A539" s="235"/>
      <c r="B539" s="236"/>
      <c r="C539" s="237"/>
      <c r="D539" s="25"/>
      <c r="E539" s="238"/>
      <c r="F539" s="25"/>
      <c r="H539" s="1"/>
    </row>
    <row r="540" spans="1:8" s="26" customFormat="1">
      <c r="A540" s="235"/>
      <c r="B540" s="236"/>
      <c r="C540" s="237"/>
      <c r="D540" s="25"/>
      <c r="E540" s="238"/>
      <c r="F540" s="25"/>
      <c r="H540" s="1"/>
    </row>
    <row r="541" spans="1:8" s="26" customFormat="1">
      <c r="A541" s="235"/>
      <c r="B541" s="236"/>
      <c r="C541" s="237"/>
      <c r="D541" s="25"/>
      <c r="E541" s="238"/>
      <c r="F541" s="25"/>
      <c r="H541" s="1"/>
    </row>
    <row r="542" spans="1:8" s="26" customFormat="1">
      <c r="A542" s="235"/>
      <c r="B542" s="236"/>
      <c r="C542" s="237"/>
      <c r="D542" s="25"/>
      <c r="E542" s="238"/>
      <c r="F542" s="25"/>
      <c r="H542" s="1"/>
    </row>
    <row r="543" spans="1:8" s="26" customFormat="1">
      <c r="A543" s="235"/>
      <c r="B543" s="236"/>
      <c r="C543" s="237"/>
      <c r="D543" s="25"/>
      <c r="E543" s="238"/>
      <c r="F543" s="25"/>
      <c r="H543" s="1"/>
    </row>
    <row r="544" spans="1:8" s="26" customFormat="1">
      <c r="A544" s="235"/>
      <c r="B544" s="236"/>
      <c r="C544" s="237"/>
      <c r="D544" s="25"/>
      <c r="E544" s="238"/>
      <c r="F544" s="25"/>
      <c r="H544" s="1"/>
    </row>
    <row r="545" spans="1:8" s="26" customFormat="1">
      <c r="A545" s="235"/>
      <c r="B545" s="236"/>
      <c r="C545" s="237"/>
      <c r="D545" s="25"/>
      <c r="E545" s="238"/>
      <c r="F545" s="25"/>
      <c r="H545" s="1"/>
    </row>
    <row r="546" spans="1:8" s="26" customFormat="1">
      <c r="A546" s="235"/>
      <c r="B546" s="236"/>
      <c r="C546" s="237"/>
      <c r="D546" s="25"/>
      <c r="E546" s="238"/>
      <c r="F546" s="25"/>
      <c r="H546" s="1"/>
    </row>
    <row r="547" spans="1:8" s="26" customFormat="1">
      <c r="A547" s="235"/>
      <c r="B547" s="236"/>
      <c r="C547" s="237"/>
      <c r="D547" s="25"/>
      <c r="E547" s="238"/>
      <c r="F547" s="25"/>
      <c r="H547" s="1"/>
    </row>
    <row r="548" spans="1:8" s="26" customFormat="1">
      <c r="A548" s="235"/>
      <c r="B548" s="236"/>
      <c r="C548" s="237"/>
      <c r="D548" s="25"/>
      <c r="E548" s="238"/>
      <c r="F548" s="25"/>
      <c r="H548" s="1"/>
    </row>
    <row r="549" spans="1:8" s="26" customFormat="1">
      <c r="A549" s="235"/>
      <c r="B549" s="236"/>
      <c r="C549" s="237"/>
      <c r="D549" s="25"/>
      <c r="E549" s="238"/>
      <c r="F549" s="25"/>
      <c r="H549" s="1"/>
    </row>
    <row r="550" spans="1:8" s="26" customFormat="1">
      <c r="A550" s="235"/>
      <c r="B550" s="236"/>
      <c r="C550" s="237"/>
      <c r="D550" s="25"/>
      <c r="E550" s="238"/>
      <c r="F550" s="25"/>
      <c r="H550" s="1"/>
    </row>
    <row r="551" spans="1:8" s="26" customFormat="1">
      <c r="A551" s="235"/>
      <c r="B551" s="236"/>
      <c r="C551" s="237"/>
      <c r="D551" s="25"/>
      <c r="E551" s="238"/>
      <c r="F551" s="25"/>
      <c r="H551" s="1"/>
    </row>
    <row r="552" spans="1:8" s="26" customFormat="1">
      <c r="A552" s="235"/>
      <c r="B552" s="236"/>
      <c r="C552" s="237"/>
      <c r="D552" s="25"/>
      <c r="E552" s="238"/>
      <c r="F552" s="25"/>
      <c r="H552" s="1"/>
    </row>
    <row r="553" spans="1:8" s="26" customFormat="1">
      <c r="A553" s="235"/>
      <c r="B553" s="236"/>
      <c r="C553" s="237"/>
      <c r="D553" s="25"/>
      <c r="E553" s="238"/>
      <c r="F553" s="25"/>
      <c r="H553" s="1"/>
    </row>
    <row r="554" spans="1:8" s="26" customFormat="1">
      <c r="A554" s="235"/>
      <c r="B554" s="236"/>
      <c r="C554" s="237"/>
      <c r="D554" s="25"/>
      <c r="E554" s="238"/>
      <c r="F554" s="25"/>
      <c r="H554" s="1"/>
    </row>
    <row r="555" spans="1:8" s="26" customFormat="1">
      <c r="A555" s="235"/>
      <c r="B555" s="236"/>
      <c r="C555" s="237"/>
      <c r="D555" s="25"/>
      <c r="E555" s="238"/>
      <c r="F555" s="25"/>
      <c r="H555" s="1"/>
    </row>
    <row r="556" spans="1:8" s="26" customFormat="1">
      <c r="A556" s="235"/>
      <c r="B556" s="236"/>
      <c r="C556" s="237"/>
      <c r="D556" s="25"/>
      <c r="E556" s="238"/>
      <c r="F556" s="25"/>
      <c r="H556" s="1"/>
    </row>
    <row r="557" spans="1:8" s="26" customFormat="1">
      <c r="A557" s="235"/>
      <c r="B557" s="236"/>
      <c r="C557" s="237"/>
      <c r="D557" s="25"/>
      <c r="E557" s="238"/>
      <c r="F557" s="25"/>
      <c r="H557" s="1"/>
    </row>
    <row r="558" spans="1:8" s="26" customFormat="1">
      <c r="A558" s="235"/>
      <c r="B558" s="236"/>
      <c r="C558" s="237"/>
      <c r="D558" s="25"/>
      <c r="E558" s="238"/>
      <c r="F558" s="25"/>
      <c r="H558" s="1"/>
    </row>
    <row r="559" spans="1:8" s="26" customFormat="1">
      <c r="A559" s="235"/>
      <c r="B559" s="236"/>
      <c r="C559" s="237"/>
      <c r="D559" s="25"/>
      <c r="E559" s="238"/>
      <c r="F559" s="25"/>
      <c r="H559" s="1"/>
    </row>
    <row r="560" spans="1:8" s="26" customFormat="1">
      <c r="A560" s="235"/>
      <c r="B560" s="236"/>
      <c r="C560" s="237"/>
      <c r="D560" s="25"/>
      <c r="E560" s="238"/>
      <c r="F560" s="25"/>
      <c r="H560" s="1"/>
    </row>
    <row r="561" spans="1:8" s="26" customFormat="1">
      <c r="A561" s="235"/>
      <c r="B561" s="236"/>
      <c r="C561" s="237"/>
      <c r="D561" s="25"/>
      <c r="E561" s="238"/>
      <c r="F561" s="25"/>
      <c r="H561" s="1"/>
    </row>
    <row r="562" spans="1:8" s="26" customFormat="1">
      <c r="A562" s="235"/>
      <c r="B562" s="236"/>
      <c r="C562" s="237"/>
      <c r="D562" s="25"/>
      <c r="E562" s="238"/>
      <c r="F562" s="25"/>
      <c r="H562" s="1"/>
    </row>
    <row r="563" spans="1:8" s="26" customFormat="1">
      <c r="A563" s="235"/>
      <c r="B563" s="236"/>
      <c r="C563" s="237"/>
      <c r="D563" s="25"/>
      <c r="E563" s="238"/>
      <c r="F563" s="25"/>
      <c r="H563" s="1"/>
    </row>
    <row r="564" spans="1:8" s="26" customFormat="1">
      <c r="A564" s="235"/>
      <c r="B564" s="236"/>
      <c r="C564" s="237"/>
      <c r="D564" s="25"/>
      <c r="E564" s="238"/>
      <c r="F564" s="25"/>
      <c r="H564" s="1"/>
    </row>
    <row r="565" spans="1:8" s="26" customFormat="1">
      <c r="A565" s="235"/>
      <c r="B565" s="236"/>
      <c r="C565" s="237"/>
      <c r="D565" s="25"/>
      <c r="E565" s="238"/>
      <c r="F565" s="25"/>
      <c r="H565" s="1"/>
    </row>
    <row r="566" spans="1:8" s="26" customFormat="1">
      <c r="A566" s="235"/>
      <c r="B566" s="236"/>
      <c r="C566" s="237"/>
      <c r="D566" s="25"/>
      <c r="E566" s="238"/>
      <c r="F566" s="25"/>
      <c r="H566" s="1"/>
    </row>
    <row r="567" spans="1:8" s="26" customFormat="1">
      <c r="A567" s="235"/>
      <c r="B567" s="236"/>
      <c r="C567" s="237"/>
      <c r="D567" s="25"/>
      <c r="E567" s="238"/>
      <c r="F567" s="25"/>
      <c r="H567" s="1"/>
    </row>
    <row r="568" spans="1:8" s="26" customFormat="1">
      <c r="A568" s="235"/>
      <c r="B568" s="236"/>
      <c r="C568" s="237"/>
      <c r="D568" s="25"/>
      <c r="E568" s="238"/>
      <c r="F568" s="25"/>
      <c r="H568" s="1"/>
    </row>
    <row r="569" spans="1:8" s="26" customFormat="1">
      <c r="A569" s="235"/>
      <c r="B569" s="236"/>
      <c r="C569" s="237"/>
      <c r="D569" s="25"/>
      <c r="E569" s="238"/>
      <c r="F569" s="25"/>
      <c r="H569" s="1"/>
    </row>
    <row r="570" spans="1:8" s="26" customFormat="1">
      <c r="A570" s="235"/>
      <c r="B570" s="236"/>
      <c r="C570" s="237"/>
      <c r="D570" s="25"/>
      <c r="E570" s="238"/>
      <c r="F570" s="25"/>
      <c r="H570" s="1"/>
    </row>
    <row r="571" spans="1:8" s="26" customFormat="1">
      <c r="A571" s="235"/>
      <c r="B571" s="236"/>
      <c r="C571" s="237"/>
      <c r="D571" s="25"/>
      <c r="E571" s="238"/>
      <c r="F571" s="25"/>
      <c r="H571" s="1"/>
    </row>
    <row r="572" spans="1:8" s="26" customFormat="1">
      <c r="A572" s="235"/>
      <c r="B572" s="236"/>
      <c r="C572" s="237"/>
      <c r="D572" s="25"/>
      <c r="E572" s="238"/>
      <c r="F572" s="25"/>
      <c r="H572" s="1"/>
    </row>
    <row r="573" spans="1:8" s="26" customFormat="1">
      <c r="A573" s="235"/>
      <c r="B573" s="236"/>
      <c r="C573" s="237"/>
      <c r="D573" s="25"/>
      <c r="E573" s="238"/>
      <c r="F573" s="25"/>
      <c r="H573" s="1"/>
    </row>
    <row r="574" spans="1:8" s="26" customFormat="1">
      <c r="A574" s="235"/>
      <c r="B574" s="236"/>
      <c r="C574" s="237"/>
      <c r="D574" s="25"/>
      <c r="E574" s="238"/>
      <c r="F574" s="25"/>
      <c r="H574" s="1"/>
    </row>
    <row r="575" spans="1:8" s="26" customFormat="1">
      <c r="A575" s="235"/>
      <c r="B575" s="236"/>
      <c r="C575" s="237"/>
      <c r="D575" s="25"/>
      <c r="E575" s="238"/>
      <c r="F575" s="25"/>
      <c r="H575" s="1"/>
    </row>
    <row r="576" spans="1:8" s="26" customFormat="1">
      <c r="A576" s="235"/>
      <c r="B576" s="236"/>
      <c r="C576" s="237"/>
      <c r="D576" s="25"/>
      <c r="E576" s="238"/>
      <c r="F576" s="25"/>
      <c r="H576" s="1"/>
    </row>
    <row r="577" spans="1:8" s="26" customFormat="1">
      <c r="A577" s="235"/>
      <c r="B577" s="236"/>
      <c r="C577" s="237"/>
      <c r="D577" s="25"/>
      <c r="E577" s="238"/>
      <c r="F577" s="25"/>
      <c r="H577" s="1"/>
    </row>
    <row r="578" spans="1:8" s="26" customFormat="1">
      <c r="A578" s="235"/>
      <c r="B578" s="236"/>
      <c r="C578" s="237"/>
      <c r="D578" s="25"/>
      <c r="E578" s="238"/>
      <c r="F578" s="25"/>
      <c r="H578" s="1"/>
    </row>
    <row r="579" spans="1:8" s="26" customFormat="1">
      <c r="A579" s="235"/>
      <c r="B579" s="236"/>
      <c r="C579" s="237"/>
      <c r="D579" s="25"/>
      <c r="E579" s="238"/>
      <c r="F579" s="25"/>
      <c r="H579" s="1"/>
    </row>
    <row r="580" spans="1:8" s="26" customFormat="1">
      <c r="A580" s="235"/>
      <c r="B580" s="236"/>
      <c r="C580" s="237"/>
      <c r="D580" s="25"/>
      <c r="E580" s="238"/>
      <c r="F580" s="25"/>
      <c r="H580" s="1"/>
    </row>
    <row r="581" spans="1:8" s="26" customFormat="1">
      <c r="A581" s="235"/>
      <c r="B581" s="236"/>
      <c r="C581" s="237"/>
      <c r="D581" s="25"/>
      <c r="E581" s="238"/>
      <c r="F581" s="25"/>
      <c r="H581" s="1"/>
    </row>
    <row r="582" spans="1:8" s="26" customFormat="1">
      <c r="A582" s="235"/>
      <c r="B582" s="236"/>
      <c r="C582" s="237"/>
      <c r="D582" s="25"/>
      <c r="E582" s="238"/>
      <c r="F582" s="25"/>
      <c r="H582" s="1"/>
    </row>
    <row r="583" spans="1:8" s="26" customFormat="1">
      <c r="A583" s="235"/>
      <c r="B583" s="236"/>
      <c r="C583" s="237"/>
      <c r="D583" s="25"/>
      <c r="E583" s="238"/>
      <c r="F583" s="25"/>
      <c r="H583" s="1"/>
    </row>
    <row r="584" spans="1:8" s="26" customFormat="1">
      <c r="A584" s="235"/>
      <c r="B584" s="236"/>
      <c r="C584" s="237"/>
      <c r="D584" s="25"/>
      <c r="E584" s="238"/>
      <c r="F584" s="25"/>
      <c r="H584" s="1"/>
    </row>
    <row r="585" spans="1:8" s="26" customFormat="1">
      <c r="A585" s="235"/>
      <c r="B585" s="236"/>
      <c r="C585" s="237"/>
      <c r="D585" s="25"/>
      <c r="E585" s="238"/>
      <c r="F585" s="25"/>
      <c r="H585" s="1"/>
    </row>
    <row r="586" spans="1:8" s="26" customFormat="1">
      <c r="A586" s="235"/>
      <c r="B586" s="236"/>
      <c r="C586" s="237"/>
      <c r="D586" s="25"/>
      <c r="E586" s="238"/>
      <c r="F586" s="25"/>
      <c r="H586" s="1"/>
    </row>
    <row r="587" spans="1:8" s="26" customFormat="1">
      <c r="A587" s="235"/>
      <c r="B587" s="236"/>
      <c r="C587" s="237"/>
      <c r="D587" s="25"/>
      <c r="E587" s="238"/>
      <c r="F587" s="25"/>
      <c r="H587" s="1"/>
    </row>
    <row r="588" spans="1:8" s="26" customFormat="1">
      <c r="A588" s="235"/>
      <c r="B588" s="236"/>
      <c r="C588" s="237"/>
      <c r="D588" s="25"/>
      <c r="E588" s="238"/>
      <c r="F588" s="25"/>
      <c r="H588" s="1"/>
    </row>
    <row r="589" spans="1:8" s="26" customFormat="1">
      <c r="A589" s="235"/>
      <c r="B589" s="236"/>
      <c r="C589" s="237"/>
      <c r="D589" s="25"/>
      <c r="E589" s="238"/>
      <c r="F589" s="25"/>
      <c r="H589" s="1"/>
    </row>
    <row r="590" spans="1:8" s="26" customFormat="1">
      <c r="A590" s="235"/>
      <c r="B590" s="236"/>
      <c r="C590" s="237"/>
      <c r="D590" s="25"/>
      <c r="E590" s="238"/>
      <c r="F590" s="25"/>
      <c r="H590" s="1"/>
    </row>
    <row r="591" spans="1:8" s="26" customFormat="1">
      <c r="A591" s="235"/>
      <c r="B591" s="236"/>
      <c r="C591" s="237"/>
      <c r="D591" s="25"/>
      <c r="E591" s="238"/>
      <c r="F591" s="25"/>
      <c r="H591" s="1"/>
    </row>
    <row r="592" spans="1:8" s="26" customFormat="1">
      <c r="A592" s="235"/>
      <c r="B592" s="236"/>
      <c r="C592" s="237"/>
      <c r="D592" s="25"/>
      <c r="E592" s="238"/>
      <c r="F592" s="25"/>
      <c r="H592" s="1"/>
    </row>
    <row r="593" spans="1:8" s="26" customFormat="1">
      <c r="A593" s="235"/>
      <c r="B593" s="236"/>
      <c r="C593" s="237"/>
      <c r="D593" s="25"/>
      <c r="E593" s="238"/>
      <c r="F593" s="25"/>
      <c r="H593" s="1"/>
    </row>
    <row r="594" spans="1:8" s="26" customFormat="1">
      <c r="A594" s="235"/>
      <c r="B594" s="236"/>
      <c r="C594" s="237"/>
      <c r="D594" s="25"/>
      <c r="E594" s="238"/>
      <c r="F594" s="25"/>
      <c r="H594" s="1"/>
    </row>
    <row r="595" spans="1:8" s="26" customFormat="1">
      <c r="A595" s="235"/>
      <c r="B595" s="236"/>
      <c r="C595" s="237"/>
      <c r="D595" s="25"/>
      <c r="E595" s="238"/>
      <c r="F595" s="25"/>
      <c r="H595" s="1"/>
    </row>
    <row r="596" spans="1:8" s="26" customFormat="1">
      <c r="A596" s="235"/>
      <c r="B596" s="236"/>
      <c r="C596" s="237"/>
      <c r="D596" s="25"/>
      <c r="E596" s="238"/>
      <c r="F596" s="25"/>
      <c r="H596" s="1"/>
    </row>
    <row r="597" spans="1:8" s="26" customFormat="1">
      <c r="A597" s="235"/>
      <c r="B597" s="236"/>
      <c r="C597" s="237"/>
      <c r="D597" s="25"/>
      <c r="E597" s="238"/>
      <c r="F597" s="25"/>
      <c r="H597" s="1"/>
    </row>
    <row r="598" spans="1:8" s="26" customFormat="1">
      <c r="A598" s="235"/>
      <c r="B598" s="236"/>
      <c r="C598" s="237"/>
      <c r="D598" s="25"/>
      <c r="E598" s="238"/>
      <c r="F598" s="25"/>
      <c r="H598" s="1"/>
    </row>
    <row r="599" spans="1:8" s="26" customFormat="1">
      <c r="A599" s="235"/>
      <c r="B599" s="236"/>
      <c r="C599" s="237"/>
      <c r="D599" s="25"/>
      <c r="E599" s="238"/>
      <c r="F599" s="25"/>
      <c r="H599" s="1"/>
    </row>
    <row r="600" spans="1:8" s="26" customFormat="1">
      <c r="A600" s="235"/>
      <c r="B600" s="236"/>
      <c r="C600" s="237"/>
      <c r="D600" s="25"/>
      <c r="E600" s="238"/>
      <c r="F600" s="25"/>
      <c r="H600" s="1"/>
    </row>
    <row r="601" spans="1:8" s="26" customFormat="1">
      <c r="A601" s="235"/>
      <c r="B601" s="236"/>
      <c r="C601" s="237"/>
      <c r="D601" s="25"/>
      <c r="E601" s="238"/>
      <c r="F601" s="25"/>
      <c r="H601" s="1"/>
    </row>
    <row r="602" spans="1:8" s="26" customFormat="1">
      <c r="A602" s="235"/>
      <c r="B602" s="236"/>
      <c r="C602" s="237"/>
      <c r="D602" s="25"/>
      <c r="E602" s="238"/>
      <c r="F602" s="25"/>
      <c r="H602" s="1"/>
    </row>
    <row r="603" spans="1:8" s="26" customFormat="1">
      <c r="A603" s="235"/>
      <c r="B603" s="236"/>
      <c r="C603" s="237"/>
      <c r="D603" s="25"/>
      <c r="E603" s="238"/>
      <c r="F603" s="25"/>
      <c r="H603" s="1"/>
    </row>
    <row r="604" spans="1:8" s="26" customFormat="1">
      <c r="A604" s="235"/>
      <c r="B604" s="236"/>
      <c r="C604" s="237"/>
      <c r="D604" s="25"/>
      <c r="E604" s="238"/>
      <c r="F604" s="25"/>
      <c r="H604" s="1"/>
    </row>
    <row r="605" spans="1:8" s="26" customFormat="1">
      <c r="A605" s="235"/>
      <c r="B605" s="236"/>
      <c r="C605" s="237"/>
      <c r="D605" s="25"/>
      <c r="E605" s="238"/>
      <c r="F605" s="25"/>
      <c r="H605" s="1"/>
    </row>
    <row r="606" spans="1:8" s="26" customFormat="1">
      <c r="A606" s="235"/>
      <c r="B606" s="236"/>
      <c r="C606" s="237"/>
      <c r="D606" s="25"/>
      <c r="E606" s="238"/>
      <c r="F606" s="25"/>
      <c r="H606" s="1"/>
    </row>
    <row r="607" spans="1:8" s="26" customFormat="1">
      <c r="A607" s="235"/>
      <c r="B607" s="236"/>
      <c r="C607" s="237"/>
      <c r="D607" s="25"/>
      <c r="E607" s="238"/>
      <c r="F607" s="25"/>
      <c r="H607" s="1"/>
    </row>
    <row r="608" spans="1:8" s="26" customFormat="1">
      <c r="A608" s="235"/>
      <c r="B608" s="236"/>
      <c r="C608" s="237"/>
      <c r="D608" s="25"/>
      <c r="E608" s="238"/>
      <c r="F608" s="25"/>
      <c r="H608" s="1"/>
    </row>
    <row r="609" spans="1:8" s="26" customFormat="1">
      <c r="A609" s="235"/>
      <c r="B609" s="236"/>
      <c r="C609" s="237"/>
      <c r="D609" s="25"/>
      <c r="E609" s="238"/>
      <c r="F609" s="25"/>
      <c r="H609" s="1"/>
    </row>
    <row r="610" spans="1:8" s="26" customFormat="1">
      <c r="A610" s="235"/>
      <c r="B610" s="236"/>
      <c r="C610" s="237"/>
      <c r="D610" s="25"/>
      <c r="E610" s="238"/>
      <c r="F610" s="25"/>
      <c r="H610" s="1"/>
    </row>
    <row r="611" spans="1:8" s="26" customFormat="1">
      <c r="A611" s="235"/>
      <c r="B611" s="236"/>
      <c r="C611" s="237"/>
      <c r="D611" s="25"/>
      <c r="E611" s="238"/>
      <c r="F611" s="25"/>
      <c r="H611" s="1"/>
    </row>
    <row r="612" spans="1:8" s="26" customFormat="1">
      <c r="A612" s="235"/>
      <c r="B612" s="236"/>
      <c r="C612" s="237"/>
      <c r="D612" s="25"/>
      <c r="E612" s="238"/>
      <c r="F612" s="25"/>
      <c r="H612" s="1"/>
    </row>
    <row r="613" spans="1:8" s="26" customFormat="1">
      <c r="A613" s="235"/>
      <c r="B613" s="236"/>
      <c r="C613" s="237"/>
      <c r="D613" s="25"/>
      <c r="E613" s="238"/>
      <c r="F613" s="25"/>
      <c r="H613" s="1"/>
    </row>
    <row r="614" spans="1:8" s="26" customFormat="1">
      <c r="A614" s="235"/>
      <c r="B614" s="236"/>
      <c r="C614" s="237"/>
      <c r="D614" s="25"/>
      <c r="E614" s="238"/>
      <c r="F614" s="25"/>
      <c r="H614" s="1"/>
    </row>
    <row r="615" spans="1:8" s="26" customFormat="1">
      <c r="A615" s="235"/>
      <c r="B615" s="236"/>
      <c r="C615" s="237"/>
      <c r="D615" s="25"/>
      <c r="E615" s="238"/>
      <c r="F615" s="25"/>
      <c r="H615" s="1"/>
    </row>
    <row r="616" spans="1:8" s="26" customFormat="1">
      <c r="A616" s="235"/>
      <c r="B616" s="236"/>
      <c r="C616" s="237"/>
      <c r="D616" s="25"/>
      <c r="E616" s="238"/>
      <c r="F616" s="25"/>
      <c r="H616" s="1"/>
    </row>
    <row r="617" spans="1:8" s="26" customFormat="1">
      <c r="A617" s="235"/>
      <c r="B617" s="236"/>
      <c r="C617" s="237"/>
      <c r="D617" s="25"/>
      <c r="E617" s="238"/>
      <c r="F617" s="25"/>
      <c r="H617" s="1"/>
    </row>
    <row r="618" spans="1:8" s="26" customFormat="1">
      <c r="A618" s="235"/>
      <c r="B618" s="236"/>
      <c r="C618" s="237"/>
      <c r="D618" s="25"/>
      <c r="E618" s="238"/>
      <c r="F618" s="25"/>
      <c r="H618" s="1"/>
    </row>
    <row r="619" spans="1:8" s="26" customFormat="1">
      <c r="A619" s="235"/>
      <c r="B619" s="236"/>
      <c r="C619" s="237"/>
      <c r="D619" s="25"/>
      <c r="E619" s="238"/>
      <c r="F619" s="25"/>
      <c r="H619" s="1"/>
    </row>
    <row r="620" spans="1:8" s="26" customFormat="1">
      <c r="A620" s="235"/>
      <c r="B620" s="236"/>
      <c r="C620" s="237"/>
      <c r="D620" s="25"/>
      <c r="E620" s="238"/>
      <c r="F620" s="25"/>
      <c r="H620" s="1"/>
    </row>
    <row r="621" spans="1:8" s="26" customFormat="1">
      <c r="A621" s="235"/>
      <c r="B621" s="236"/>
      <c r="C621" s="237"/>
      <c r="D621" s="25"/>
      <c r="E621" s="238"/>
      <c r="F621" s="25"/>
      <c r="H621" s="1"/>
    </row>
    <row r="622" spans="1:8" s="26" customFormat="1">
      <c r="A622" s="235"/>
      <c r="B622" s="236"/>
      <c r="C622" s="237"/>
      <c r="D622" s="25"/>
      <c r="E622" s="238"/>
      <c r="F622" s="25"/>
      <c r="H622" s="1"/>
    </row>
    <row r="623" spans="1:8" s="26" customFormat="1">
      <c r="A623" s="235"/>
      <c r="B623" s="236"/>
      <c r="C623" s="237"/>
      <c r="D623" s="25"/>
      <c r="E623" s="238"/>
      <c r="F623" s="25"/>
      <c r="H623" s="1"/>
    </row>
    <row r="624" spans="1:8" s="26" customFormat="1">
      <c r="A624" s="235"/>
      <c r="B624" s="236"/>
      <c r="C624" s="237"/>
      <c r="D624" s="25"/>
      <c r="E624" s="238"/>
      <c r="F624" s="25"/>
      <c r="H624" s="1"/>
    </row>
    <row r="625" spans="1:8" s="26" customFormat="1">
      <c r="A625" s="235"/>
      <c r="B625" s="236"/>
      <c r="C625" s="237"/>
      <c r="D625" s="25"/>
      <c r="E625" s="238"/>
      <c r="F625" s="25"/>
      <c r="H625" s="1"/>
    </row>
    <row r="626" spans="1:8" s="26" customFormat="1">
      <c r="A626" s="235"/>
      <c r="B626" s="236"/>
      <c r="C626" s="237"/>
      <c r="D626" s="25"/>
      <c r="E626" s="238"/>
      <c r="F626" s="25"/>
      <c r="H626" s="1"/>
    </row>
    <row r="627" spans="1:8" s="26" customFormat="1">
      <c r="A627" s="235"/>
      <c r="B627" s="236"/>
      <c r="C627" s="237"/>
      <c r="D627" s="25"/>
      <c r="E627" s="238"/>
      <c r="F627" s="25"/>
      <c r="H627" s="1"/>
    </row>
    <row r="628" spans="1:8" s="26" customFormat="1">
      <c r="A628" s="235"/>
      <c r="B628" s="236"/>
      <c r="C628" s="237"/>
      <c r="D628" s="25"/>
      <c r="E628" s="238"/>
      <c r="F628" s="25"/>
      <c r="H628" s="1"/>
    </row>
    <row r="629" spans="1:8" s="26" customFormat="1">
      <c r="A629" s="235"/>
      <c r="B629" s="236"/>
      <c r="C629" s="237"/>
      <c r="D629" s="25"/>
      <c r="E629" s="238"/>
      <c r="F629" s="25"/>
      <c r="H629" s="1"/>
    </row>
    <row r="630" spans="1:8" s="26" customFormat="1">
      <c r="A630" s="235"/>
      <c r="B630" s="236"/>
      <c r="C630" s="237"/>
      <c r="D630" s="25"/>
      <c r="E630" s="238"/>
      <c r="F630" s="25"/>
      <c r="H630" s="1"/>
    </row>
    <row r="631" spans="1:8" s="26" customFormat="1">
      <c r="A631" s="235"/>
      <c r="B631" s="236"/>
      <c r="C631" s="237"/>
      <c r="D631" s="25"/>
      <c r="E631" s="238"/>
      <c r="F631" s="25"/>
      <c r="H631" s="1"/>
    </row>
    <row r="632" spans="1:8" s="26" customFormat="1">
      <c r="A632" s="235"/>
      <c r="B632" s="236"/>
      <c r="C632" s="237"/>
      <c r="D632" s="25"/>
      <c r="E632" s="238"/>
      <c r="F632" s="25"/>
      <c r="H632" s="1"/>
    </row>
    <row r="633" spans="1:8" s="26" customFormat="1">
      <c r="A633" s="235"/>
      <c r="B633" s="236"/>
      <c r="C633" s="237"/>
      <c r="D633" s="25"/>
      <c r="E633" s="238"/>
      <c r="F633" s="25"/>
      <c r="H633" s="1"/>
    </row>
    <row r="634" spans="1:8" s="26" customFormat="1">
      <c r="A634" s="235"/>
      <c r="B634" s="236"/>
      <c r="C634" s="237"/>
      <c r="D634" s="25"/>
      <c r="E634" s="238"/>
      <c r="F634" s="25"/>
      <c r="H634" s="1"/>
    </row>
    <row r="635" spans="1:8" s="26" customFormat="1">
      <c r="A635" s="235"/>
      <c r="B635" s="236"/>
      <c r="C635" s="237"/>
      <c r="D635" s="25"/>
      <c r="E635" s="238"/>
      <c r="F635" s="25"/>
      <c r="H635" s="1"/>
    </row>
    <row r="636" spans="1:8" s="26" customFormat="1">
      <c r="A636" s="235"/>
      <c r="B636" s="236"/>
      <c r="C636" s="237"/>
      <c r="D636" s="25"/>
      <c r="E636" s="238"/>
      <c r="F636" s="25"/>
      <c r="H636" s="1"/>
    </row>
    <row r="637" spans="1:8" s="26" customFormat="1">
      <c r="A637" s="235"/>
      <c r="B637" s="236"/>
      <c r="C637" s="237"/>
      <c r="D637" s="25"/>
      <c r="E637" s="238"/>
      <c r="F637" s="25"/>
      <c r="H637" s="1"/>
    </row>
    <row r="638" spans="1:8" s="26" customFormat="1">
      <c r="A638" s="235"/>
      <c r="B638" s="236"/>
      <c r="C638" s="237"/>
      <c r="D638" s="25"/>
      <c r="E638" s="238"/>
      <c r="F638" s="25"/>
      <c r="H638" s="1"/>
    </row>
    <row r="639" spans="1:8" s="26" customFormat="1">
      <c r="A639" s="235"/>
      <c r="B639" s="236"/>
      <c r="C639" s="237"/>
      <c r="D639" s="25"/>
      <c r="E639" s="238"/>
      <c r="F639" s="25"/>
      <c r="H639" s="1"/>
    </row>
    <row r="640" spans="1:8" s="26" customFormat="1">
      <c r="A640" s="235"/>
      <c r="B640" s="236"/>
      <c r="C640" s="237"/>
      <c r="D640" s="25"/>
      <c r="E640" s="238"/>
      <c r="F640" s="25"/>
      <c r="H640" s="1"/>
    </row>
    <row r="641" spans="1:8" s="26" customFormat="1">
      <c r="A641" s="235"/>
      <c r="B641" s="236"/>
      <c r="C641" s="237"/>
      <c r="D641" s="25"/>
      <c r="E641" s="238"/>
      <c r="F641" s="25"/>
      <c r="H641" s="1"/>
    </row>
    <row r="642" spans="1:8" s="26" customFormat="1">
      <c r="A642" s="235"/>
      <c r="B642" s="236"/>
      <c r="C642" s="237"/>
      <c r="D642" s="25"/>
      <c r="E642" s="238"/>
      <c r="F642" s="25"/>
      <c r="H642" s="1"/>
    </row>
    <row r="643" spans="1:8" s="26" customFormat="1">
      <c r="A643" s="235"/>
      <c r="B643" s="236"/>
      <c r="C643" s="237"/>
      <c r="D643" s="25"/>
      <c r="E643" s="238"/>
      <c r="F643" s="25"/>
      <c r="H643" s="1"/>
    </row>
    <row r="644" spans="1:8" s="26" customFormat="1">
      <c r="A644" s="235"/>
      <c r="B644" s="236"/>
      <c r="C644" s="237"/>
      <c r="D644" s="25"/>
      <c r="E644" s="238"/>
      <c r="F644" s="25"/>
      <c r="H644" s="1"/>
    </row>
    <row r="645" spans="1:8" s="26" customFormat="1">
      <c r="A645" s="235"/>
      <c r="B645" s="236"/>
      <c r="C645" s="237"/>
      <c r="D645" s="25"/>
      <c r="E645" s="238"/>
      <c r="F645" s="25"/>
      <c r="H645" s="1"/>
    </row>
    <row r="646" spans="1:8" s="26" customFormat="1">
      <c r="A646" s="235"/>
      <c r="B646" s="236"/>
      <c r="C646" s="237"/>
      <c r="D646" s="25"/>
      <c r="E646" s="238"/>
      <c r="F646" s="25"/>
      <c r="H646" s="1"/>
    </row>
    <row r="647" spans="1:8" s="26" customFormat="1">
      <c r="A647" s="235"/>
      <c r="B647" s="236"/>
      <c r="C647" s="237"/>
      <c r="D647" s="25"/>
      <c r="E647" s="238"/>
      <c r="F647" s="25"/>
      <c r="H647" s="1"/>
    </row>
    <row r="648" spans="1:8" s="26" customFormat="1">
      <c r="A648" s="235"/>
      <c r="B648" s="236"/>
      <c r="C648" s="237"/>
      <c r="D648" s="25"/>
      <c r="E648" s="238"/>
      <c r="F648" s="25"/>
      <c r="H648" s="1"/>
    </row>
    <row r="649" spans="1:8" s="26" customFormat="1">
      <c r="A649" s="235"/>
      <c r="B649" s="236"/>
      <c r="C649" s="237"/>
      <c r="D649" s="25"/>
      <c r="E649" s="238"/>
      <c r="F649" s="25"/>
      <c r="H649" s="1"/>
    </row>
    <row r="650" spans="1:8" s="26" customFormat="1">
      <c r="A650" s="235"/>
      <c r="B650" s="236"/>
      <c r="C650" s="237"/>
      <c r="D650" s="25"/>
      <c r="E650" s="238"/>
      <c r="F650" s="25"/>
      <c r="H650" s="1"/>
    </row>
    <row r="651" spans="1:8" s="26" customFormat="1">
      <c r="A651" s="235"/>
      <c r="B651" s="236"/>
      <c r="C651" s="237"/>
      <c r="D651" s="25"/>
      <c r="E651" s="238"/>
      <c r="F651" s="25"/>
      <c r="H651" s="1"/>
    </row>
    <row r="652" spans="1:8" s="26" customFormat="1">
      <c r="A652" s="235"/>
      <c r="B652" s="236"/>
      <c r="C652" s="237"/>
      <c r="D652" s="25"/>
      <c r="E652" s="238"/>
      <c r="F652" s="25"/>
      <c r="H652" s="1"/>
    </row>
    <row r="653" spans="1:8" s="26" customFormat="1">
      <c r="A653" s="235"/>
      <c r="B653" s="236"/>
      <c r="C653" s="237"/>
      <c r="D653" s="25"/>
      <c r="E653" s="238"/>
      <c r="F653" s="25"/>
      <c r="H653" s="1"/>
    </row>
    <row r="654" spans="1:8" s="26" customFormat="1">
      <c r="A654" s="235"/>
      <c r="B654" s="236"/>
      <c r="C654" s="237"/>
      <c r="D654" s="25"/>
      <c r="E654" s="238"/>
      <c r="F654" s="25"/>
      <c r="H654" s="1"/>
    </row>
    <row r="655" spans="1:8" s="26" customFormat="1">
      <c r="A655" s="235"/>
      <c r="B655" s="236"/>
      <c r="C655" s="237"/>
      <c r="D655" s="25"/>
      <c r="E655" s="238"/>
      <c r="F655" s="25"/>
      <c r="H655" s="1"/>
    </row>
    <row r="656" spans="1:8" s="26" customFormat="1">
      <c r="A656" s="235"/>
      <c r="B656" s="236"/>
      <c r="C656" s="237"/>
      <c r="D656" s="25"/>
      <c r="E656" s="238"/>
      <c r="F656" s="25"/>
      <c r="H656" s="1"/>
    </row>
    <row r="657" spans="1:8" s="26" customFormat="1">
      <c r="A657" s="235"/>
      <c r="B657" s="236"/>
      <c r="C657" s="237"/>
      <c r="D657" s="25"/>
      <c r="E657" s="238"/>
      <c r="F657" s="25"/>
      <c r="H657" s="1"/>
    </row>
    <row r="658" spans="1:8" s="26" customFormat="1">
      <c r="A658" s="235"/>
      <c r="B658" s="236"/>
      <c r="C658" s="237"/>
      <c r="D658" s="25"/>
      <c r="E658" s="238"/>
      <c r="F658" s="25"/>
      <c r="H658" s="1"/>
    </row>
    <row r="659" spans="1:8" s="26" customFormat="1">
      <c r="A659" s="235"/>
      <c r="B659" s="236"/>
      <c r="C659" s="237"/>
      <c r="D659" s="25"/>
      <c r="E659" s="238"/>
      <c r="F659" s="25"/>
      <c r="H659" s="1"/>
    </row>
    <row r="660" spans="1:8" s="26" customFormat="1">
      <c r="A660" s="235"/>
      <c r="B660" s="236"/>
      <c r="C660" s="237"/>
      <c r="D660" s="25"/>
      <c r="E660" s="238"/>
      <c r="F660" s="25"/>
      <c r="H660" s="1"/>
    </row>
    <row r="661" spans="1:8" s="26" customFormat="1">
      <c r="A661" s="235"/>
      <c r="B661" s="236"/>
      <c r="C661" s="237"/>
      <c r="D661" s="25"/>
      <c r="E661" s="238"/>
      <c r="F661" s="25"/>
      <c r="H661" s="1"/>
    </row>
    <row r="662" spans="1:8" s="26" customFormat="1">
      <c r="A662" s="235"/>
      <c r="B662" s="236"/>
      <c r="C662" s="237"/>
      <c r="D662" s="25"/>
      <c r="E662" s="238"/>
      <c r="F662" s="25"/>
      <c r="H662" s="1"/>
    </row>
    <row r="663" spans="1:8" s="26" customFormat="1">
      <c r="A663" s="235"/>
      <c r="B663" s="236"/>
      <c r="C663" s="237"/>
      <c r="D663" s="25"/>
      <c r="E663" s="238"/>
      <c r="F663" s="25"/>
      <c r="H663" s="1"/>
    </row>
    <row r="664" spans="1:8" s="26" customFormat="1">
      <c r="A664" s="235"/>
      <c r="B664" s="236"/>
      <c r="C664" s="237"/>
      <c r="D664" s="25"/>
      <c r="E664" s="238"/>
      <c r="F664" s="25"/>
      <c r="H664" s="1"/>
    </row>
    <row r="665" spans="1:8" s="26" customFormat="1">
      <c r="A665" s="235"/>
      <c r="B665" s="236"/>
      <c r="C665" s="237"/>
      <c r="D665" s="25"/>
      <c r="E665" s="238"/>
      <c r="F665" s="25"/>
      <c r="H665" s="1"/>
    </row>
    <row r="666" spans="1:8" s="26" customFormat="1">
      <c r="A666" s="235"/>
      <c r="B666" s="236"/>
      <c r="C666" s="237"/>
      <c r="D666" s="25"/>
      <c r="E666" s="238"/>
      <c r="F666" s="25"/>
      <c r="H666" s="1"/>
    </row>
    <row r="667" spans="1:8" s="26" customFormat="1">
      <c r="A667" s="235"/>
      <c r="B667" s="236"/>
      <c r="C667" s="237"/>
      <c r="D667" s="25"/>
      <c r="E667" s="238"/>
      <c r="F667" s="25"/>
      <c r="H667" s="1"/>
    </row>
    <row r="668" spans="1:8" s="26" customFormat="1">
      <c r="A668" s="235"/>
      <c r="B668" s="236"/>
      <c r="C668" s="237"/>
      <c r="D668" s="25"/>
      <c r="E668" s="238"/>
      <c r="F668" s="25"/>
      <c r="H668" s="1"/>
    </row>
    <row r="669" spans="1:8" s="26" customFormat="1">
      <c r="A669" s="235"/>
      <c r="B669" s="236"/>
      <c r="C669" s="237"/>
      <c r="D669" s="25"/>
      <c r="E669" s="238"/>
      <c r="F669" s="25"/>
      <c r="H669" s="1"/>
    </row>
    <row r="670" spans="1:8" s="26" customFormat="1">
      <c r="A670" s="235"/>
      <c r="B670" s="236"/>
      <c r="C670" s="237"/>
      <c r="D670" s="25"/>
      <c r="E670" s="238"/>
      <c r="F670" s="25"/>
      <c r="H670" s="1"/>
    </row>
    <row r="671" spans="1:8" s="26" customFormat="1">
      <c r="A671" s="235"/>
      <c r="B671" s="236"/>
      <c r="C671" s="237"/>
      <c r="D671" s="25"/>
      <c r="E671" s="238"/>
      <c r="F671" s="25"/>
      <c r="H671" s="1"/>
    </row>
    <row r="672" spans="1:8" s="26" customFormat="1">
      <c r="A672" s="235"/>
      <c r="B672" s="236"/>
      <c r="C672" s="237"/>
      <c r="D672" s="25"/>
      <c r="E672" s="238"/>
      <c r="F672" s="25"/>
      <c r="H672" s="1"/>
    </row>
    <row r="673" spans="1:8" s="26" customFormat="1">
      <c r="A673" s="235"/>
      <c r="B673" s="236"/>
      <c r="C673" s="237"/>
      <c r="D673" s="25"/>
      <c r="E673" s="238"/>
      <c r="F673" s="25"/>
      <c r="H673" s="1"/>
    </row>
    <row r="674" spans="1:8" s="26" customFormat="1">
      <c r="A674" s="235"/>
      <c r="B674" s="236"/>
      <c r="C674" s="237"/>
      <c r="D674" s="25"/>
      <c r="E674" s="238"/>
      <c r="F674" s="25"/>
      <c r="H674" s="1"/>
    </row>
    <row r="675" spans="1:8" s="26" customFormat="1">
      <c r="A675" s="235"/>
      <c r="B675" s="236"/>
      <c r="C675" s="237"/>
      <c r="D675" s="25"/>
      <c r="E675" s="238"/>
      <c r="F675" s="25"/>
      <c r="H675" s="1"/>
    </row>
    <row r="676" spans="1:8" s="26" customFormat="1">
      <c r="A676" s="235"/>
      <c r="B676" s="236"/>
      <c r="C676" s="237"/>
      <c r="D676" s="25"/>
      <c r="E676" s="238"/>
      <c r="F676" s="25"/>
      <c r="H676" s="1"/>
    </row>
    <row r="677" spans="1:8" s="26" customFormat="1">
      <c r="A677" s="235"/>
      <c r="B677" s="236"/>
      <c r="C677" s="237"/>
      <c r="D677" s="25"/>
      <c r="E677" s="238"/>
      <c r="F677" s="25"/>
      <c r="H677" s="1"/>
    </row>
    <row r="678" spans="1:8" s="26" customFormat="1">
      <c r="A678" s="235"/>
      <c r="B678" s="236"/>
      <c r="C678" s="237"/>
      <c r="D678" s="25"/>
      <c r="E678" s="238"/>
      <c r="F678" s="25"/>
      <c r="H678" s="1"/>
    </row>
    <row r="679" spans="1:8" s="26" customFormat="1">
      <c r="A679" s="235"/>
      <c r="B679" s="236"/>
      <c r="C679" s="237"/>
      <c r="D679" s="25"/>
      <c r="E679" s="238"/>
      <c r="F679" s="25"/>
      <c r="H679" s="1"/>
    </row>
    <row r="680" spans="1:8" s="26" customFormat="1">
      <c r="A680" s="235"/>
      <c r="B680" s="236"/>
      <c r="C680" s="237"/>
      <c r="D680" s="25"/>
      <c r="E680" s="238"/>
      <c r="F680" s="25"/>
      <c r="H680" s="1"/>
    </row>
    <row r="681" spans="1:8" s="26" customFormat="1">
      <c r="A681" s="235"/>
      <c r="B681" s="236"/>
      <c r="C681" s="237"/>
      <c r="D681" s="25"/>
      <c r="E681" s="238"/>
      <c r="F681" s="25"/>
      <c r="H681" s="1"/>
    </row>
    <row r="682" spans="1:8" s="26" customFormat="1">
      <c r="A682" s="235"/>
      <c r="B682" s="236"/>
      <c r="C682" s="237"/>
      <c r="D682" s="25"/>
      <c r="E682" s="238"/>
      <c r="F682" s="25"/>
      <c r="H682" s="1"/>
    </row>
    <row r="683" spans="1:8" s="26" customFormat="1">
      <c r="A683" s="235"/>
      <c r="B683" s="236"/>
      <c r="C683" s="237"/>
      <c r="D683" s="25"/>
      <c r="E683" s="238"/>
      <c r="F683" s="25"/>
      <c r="H683" s="1"/>
    </row>
    <row r="684" spans="1:8" s="26" customFormat="1">
      <c r="A684" s="235"/>
      <c r="B684" s="236"/>
      <c r="C684" s="237"/>
      <c r="D684" s="25"/>
      <c r="E684" s="238"/>
      <c r="F684" s="25"/>
      <c r="H684" s="1"/>
    </row>
    <row r="685" spans="1:8" s="26" customFormat="1">
      <c r="A685" s="235"/>
      <c r="B685" s="236"/>
      <c r="C685" s="237"/>
      <c r="D685" s="25"/>
      <c r="E685" s="238"/>
      <c r="F685" s="25"/>
      <c r="H685" s="1"/>
    </row>
    <row r="686" spans="1:8" s="26" customFormat="1">
      <c r="A686" s="235"/>
      <c r="B686" s="236"/>
      <c r="C686" s="237"/>
      <c r="D686" s="25"/>
      <c r="E686" s="238"/>
      <c r="F686" s="25"/>
      <c r="H686" s="1"/>
    </row>
    <row r="687" spans="1:8" s="26" customFormat="1">
      <c r="A687" s="235"/>
      <c r="B687" s="236"/>
      <c r="C687" s="237"/>
      <c r="D687" s="25"/>
      <c r="E687" s="238"/>
      <c r="F687" s="25"/>
      <c r="H687" s="1"/>
    </row>
    <row r="688" spans="1:8" s="26" customFormat="1">
      <c r="A688" s="235"/>
      <c r="B688" s="236"/>
      <c r="C688" s="237"/>
      <c r="D688" s="25"/>
      <c r="E688" s="238"/>
      <c r="F688" s="25"/>
      <c r="H688" s="1"/>
    </row>
    <row r="689" spans="1:8" s="26" customFormat="1">
      <c r="A689" s="235"/>
      <c r="B689" s="236"/>
      <c r="C689" s="237"/>
      <c r="D689" s="25"/>
      <c r="E689" s="238"/>
      <c r="F689" s="25"/>
      <c r="H689" s="1"/>
    </row>
    <row r="690" spans="1:8" s="26" customFormat="1">
      <c r="A690" s="235"/>
      <c r="B690" s="236"/>
      <c r="C690" s="237"/>
      <c r="D690" s="25"/>
      <c r="E690" s="238"/>
      <c r="F690" s="25"/>
      <c r="H690" s="1"/>
    </row>
    <row r="691" spans="1:8" s="26" customFormat="1">
      <c r="A691" s="235"/>
      <c r="B691" s="236"/>
      <c r="C691" s="237"/>
      <c r="D691" s="25"/>
      <c r="E691" s="238"/>
      <c r="F691" s="25"/>
      <c r="H691" s="1"/>
    </row>
    <row r="692" spans="1:8" s="26" customFormat="1">
      <c r="A692" s="235"/>
      <c r="B692" s="236"/>
      <c r="C692" s="237"/>
      <c r="D692" s="25"/>
      <c r="E692" s="238"/>
      <c r="F692" s="25"/>
      <c r="H692" s="1"/>
    </row>
    <row r="693" spans="1:8" s="26" customFormat="1">
      <c r="A693" s="235"/>
      <c r="B693" s="236"/>
      <c r="C693" s="237"/>
      <c r="D693" s="25"/>
      <c r="E693" s="238"/>
      <c r="F693" s="25"/>
      <c r="H693" s="1"/>
    </row>
    <row r="694" spans="1:8" s="26" customFormat="1">
      <c r="A694" s="235"/>
      <c r="B694" s="236"/>
      <c r="C694" s="237"/>
      <c r="D694" s="25"/>
      <c r="E694" s="238"/>
      <c r="F694" s="25"/>
      <c r="H694" s="1"/>
    </row>
    <row r="695" spans="1:8" s="26" customFormat="1">
      <c r="A695" s="235"/>
      <c r="B695" s="236"/>
      <c r="C695" s="237"/>
      <c r="D695" s="25"/>
      <c r="E695" s="238"/>
      <c r="F695" s="25"/>
      <c r="H695" s="1"/>
    </row>
    <row r="696" spans="1:8" s="26" customFormat="1">
      <c r="A696" s="235"/>
      <c r="B696" s="236"/>
      <c r="C696" s="237"/>
      <c r="D696" s="25"/>
      <c r="E696" s="238"/>
      <c r="F696" s="25"/>
      <c r="H696" s="1"/>
    </row>
    <row r="697" spans="1:8" s="26" customFormat="1">
      <c r="A697" s="235"/>
      <c r="B697" s="236"/>
      <c r="C697" s="237"/>
      <c r="D697" s="25"/>
      <c r="E697" s="238"/>
      <c r="F697" s="25"/>
      <c r="H697" s="1"/>
    </row>
    <row r="698" spans="1:8" s="26" customFormat="1">
      <c r="A698" s="235"/>
      <c r="B698" s="236"/>
      <c r="C698" s="237"/>
      <c r="D698" s="25"/>
      <c r="E698" s="238"/>
      <c r="F698" s="25"/>
      <c r="H698" s="1"/>
    </row>
    <row r="699" spans="1:8" s="26" customFormat="1">
      <c r="A699" s="235"/>
      <c r="B699" s="236"/>
      <c r="C699" s="237"/>
      <c r="D699" s="25"/>
      <c r="E699" s="238"/>
      <c r="F699" s="25"/>
      <c r="H699" s="1"/>
    </row>
    <row r="700" spans="1:8" s="26" customFormat="1">
      <c r="A700" s="235"/>
      <c r="B700" s="236"/>
      <c r="C700" s="237"/>
      <c r="D700" s="25"/>
      <c r="E700" s="238"/>
      <c r="F700" s="25"/>
      <c r="H700" s="1"/>
    </row>
    <row r="701" spans="1:8" s="26" customFormat="1">
      <c r="A701" s="235"/>
      <c r="B701" s="236"/>
      <c r="C701" s="237"/>
      <c r="D701" s="25"/>
      <c r="E701" s="238"/>
      <c r="F701" s="25"/>
      <c r="H701" s="1"/>
    </row>
    <row r="702" spans="1:8" s="26" customFormat="1">
      <c r="A702" s="235"/>
      <c r="B702" s="236"/>
      <c r="C702" s="237"/>
      <c r="D702" s="25"/>
      <c r="E702" s="238"/>
      <c r="F702" s="25"/>
      <c r="H702" s="1"/>
    </row>
    <row r="703" spans="1:8" s="26" customFormat="1">
      <c r="A703" s="235"/>
      <c r="B703" s="236"/>
      <c r="C703" s="237"/>
      <c r="D703" s="25"/>
      <c r="E703" s="238"/>
      <c r="F703" s="25"/>
      <c r="H703" s="1"/>
    </row>
    <row r="704" spans="1:8" s="26" customFormat="1">
      <c r="A704" s="235"/>
      <c r="B704" s="236"/>
      <c r="C704" s="237"/>
      <c r="D704" s="25"/>
      <c r="E704" s="238"/>
      <c r="F704" s="25"/>
      <c r="H704" s="1"/>
    </row>
    <row r="705" spans="1:8" s="26" customFormat="1">
      <c r="A705" s="235"/>
      <c r="B705" s="236"/>
      <c r="C705" s="237"/>
      <c r="D705" s="25"/>
      <c r="E705" s="238"/>
      <c r="F705" s="25"/>
      <c r="H705" s="1"/>
    </row>
    <row r="706" spans="1:8" s="26" customFormat="1">
      <c r="A706" s="235"/>
      <c r="B706" s="236"/>
      <c r="C706" s="237"/>
      <c r="D706" s="25"/>
      <c r="E706" s="238"/>
      <c r="F706" s="25"/>
      <c r="H706" s="1"/>
    </row>
    <row r="707" spans="1:8" s="26" customFormat="1">
      <c r="A707" s="235"/>
      <c r="B707" s="236"/>
      <c r="C707" s="237"/>
      <c r="D707" s="25"/>
      <c r="E707" s="238"/>
      <c r="F707" s="25"/>
      <c r="H707" s="1"/>
    </row>
    <row r="708" spans="1:8" s="26" customFormat="1">
      <c r="A708" s="235"/>
      <c r="B708" s="236"/>
      <c r="C708" s="237"/>
      <c r="D708" s="25"/>
      <c r="E708" s="238"/>
      <c r="F708" s="25"/>
      <c r="H708" s="1"/>
    </row>
    <row r="709" spans="1:8" s="26" customFormat="1">
      <c r="A709" s="235"/>
      <c r="B709" s="236"/>
      <c r="C709" s="237"/>
      <c r="D709" s="25"/>
      <c r="E709" s="238"/>
      <c r="F709" s="25"/>
      <c r="H709" s="1"/>
    </row>
    <row r="710" spans="1:8" s="26" customFormat="1">
      <c r="A710" s="235"/>
      <c r="B710" s="236"/>
      <c r="C710" s="237"/>
      <c r="D710" s="25"/>
      <c r="E710" s="238"/>
      <c r="F710" s="25"/>
      <c r="H710" s="1"/>
    </row>
    <row r="711" spans="1:8" s="26" customFormat="1">
      <c r="A711" s="235"/>
      <c r="B711" s="236"/>
      <c r="C711" s="237"/>
      <c r="D711" s="25"/>
      <c r="E711" s="238"/>
      <c r="F711" s="25"/>
      <c r="H711" s="1"/>
    </row>
    <row r="712" spans="1:8" s="26" customFormat="1">
      <c r="A712" s="235"/>
      <c r="B712" s="236"/>
      <c r="C712" s="237"/>
      <c r="D712" s="25"/>
      <c r="E712" s="238"/>
      <c r="F712" s="25"/>
      <c r="H712" s="1"/>
    </row>
    <row r="713" spans="1:8" s="26" customFormat="1">
      <c r="A713" s="235"/>
      <c r="B713" s="236"/>
      <c r="C713" s="237"/>
      <c r="D713" s="25"/>
      <c r="E713" s="238"/>
      <c r="F713" s="25"/>
      <c r="H713" s="1"/>
    </row>
    <row r="714" spans="1:8" s="26" customFormat="1">
      <c r="A714" s="235"/>
      <c r="B714" s="236"/>
      <c r="C714" s="237"/>
      <c r="D714" s="25"/>
      <c r="E714" s="238"/>
      <c r="F714" s="25"/>
      <c r="H714" s="1"/>
    </row>
    <row r="715" spans="1:8" s="26" customFormat="1">
      <c r="A715" s="235"/>
      <c r="B715" s="236"/>
      <c r="C715" s="237"/>
      <c r="D715" s="25"/>
      <c r="E715" s="238"/>
      <c r="F715" s="25"/>
      <c r="H715" s="1"/>
    </row>
    <row r="716" spans="1:8" s="26" customFormat="1">
      <c r="A716" s="235"/>
      <c r="B716" s="236"/>
      <c r="C716" s="237"/>
      <c r="D716" s="25"/>
      <c r="E716" s="238"/>
      <c r="F716" s="25"/>
      <c r="H716" s="1"/>
    </row>
    <row r="717" spans="1:8" s="26" customFormat="1">
      <c r="A717" s="235"/>
      <c r="B717" s="236"/>
      <c r="C717" s="237"/>
      <c r="D717" s="25"/>
      <c r="E717" s="238"/>
      <c r="F717" s="25"/>
      <c r="H717" s="1"/>
    </row>
    <row r="718" spans="1:8" s="26" customFormat="1">
      <c r="A718" s="235"/>
      <c r="B718" s="236"/>
      <c r="C718" s="237"/>
      <c r="D718" s="25"/>
      <c r="E718" s="238"/>
      <c r="F718" s="25"/>
      <c r="H718" s="1"/>
    </row>
    <row r="719" spans="1:8" s="26" customFormat="1">
      <c r="A719" s="235"/>
      <c r="B719" s="236"/>
      <c r="C719" s="237"/>
      <c r="D719" s="25"/>
      <c r="E719" s="238"/>
      <c r="F719" s="25"/>
      <c r="H719" s="1"/>
    </row>
    <row r="720" spans="1:8" s="26" customFormat="1">
      <c r="A720" s="235"/>
      <c r="B720" s="236"/>
      <c r="C720" s="237"/>
      <c r="D720" s="25"/>
      <c r="E720" s="238"/>
      <c r="F720" s="25"/>
      <c r="H720" s="1"/>
    </row>
    <row r="721" spans="1:8" s="26" customFormat="1">
      <c r="A721" s="235"/>
      <c r="B721" s="236"/>
      <c r="C721" s="237"/>
      <c r="D721" s="25"/>
      <c r="E721" s="238"/>
      <c r="F721" s="25"/>
      <c r="H721" s="1"/>
    </row>
    <row r="722" spans="1:8" s="26" customFormat="1">
      <c r="A722" s="235"/>
      <c r="B722" s="236"/>
      <c r="C722" s="237"/>
      <c r="D722" s="25"/>
      <c r="E722" s="238"/>
      <c r="F722" s="25"/>
      <c r="H722" s="1"/>
    </row>
    <row r="723" spans="1:8" s="26" customFormat="1">
      <c r="A723" s="235"/>
      <c r="B723" s="236"/>
      <c r="C723" s="237"/>
      <c r="D723" s="25"/>
      <c r="E723" s="238"/>
      <c r="F723" s="25"/>
      <c r="H723" s="1"/>
    </row>
    <row r="724" spans="1:8" s="26" customFormat="1">
      <c r="A724" s="235"/>
      <c r="B724" s="236"/>
      <c r="C724" s="237"/>
      <c r="D724" s="25"/>
      <c r="E724" s="238"/>
      <c r="F724" s="25"/>
      <c r="H724" s="1"/>
    </row>
    <row r="725" spans="1:8" s="26" customFormat="1">
      <c r="A725" s="235"/>
      <c r="B725" s="236"/>
      <c r="C725" s="237"/>
      <c r="D725" s="25"/>
      <c r="E725" s="238"/>
      <c r="F725" s="25"/>
      <c r="H725" s="1"/>
    </row>
    <row r="726" spans="1:8" s="26" customFormat="1">
      <c r="A726" s="235"/>
      <c r="B726" s="236"/>
      <c r="C726" s="237"/>
      <c r="D726" s="25"/>
      <c r="E726" s="238"/>
      <c r="F726" s="25"/>
      <c r="H726" s="1"/>
    </row>
    <row r="727" spans="1:8" s="26" customFormat="1">
      <c r="A727" s="235"/>
      <c r="B727" s="236"/>
      <c r="C727" s="237"/>
      <c r="D727" s="25"/>
      <c r="E727" s="238"/>
      <c r="F727" s="25"/>
      <c r="H727" s="1"/>
    </row>
    <row r="728" spans="1:8" s="26" customFormat="1">
      <c r="A728" s="235"/>
      <c r="B728" s="236"/>
      <c r="C728" s="237"/>
      <c r="D728" s="25"/>
      <c r="E728" s="238"/>
      <c r="F728" s="25"/>
      <c r="H728" s="1"/>
    </row>
    <row r="729" spans="1:8" s="26" customFormat="1">
      <c r="A729" s="235"/>
      <c r="B729" s="236"/>
      <c r="C729" s="237"/>
      <c r="D729" s="25"/>
      <c r="E729" s="238"/>
      <c r="F729" s="25"/>
      <c r="H729" s="1"/>
    </row>
    <row r="730" spans="1:8" s="26" customFormat="1">
      <c r="A730" s="235"/>
      <c r="B730" s="236"/>
      <c r="C730" s="237"/>
      <c r="D730" s="25"/>
      <c r="E730" s="238"/>
      <c r="F730" s="25"/>
      <c r="H730" s="1"/>
    </row>
    <row r="731" spans="1:8" s="26" customFormat="1">
      <c r="A731" s="235"/>
      <c r="B731" s="236"/>
      <c r="C731" s="237"/>
      <c r="D731" s="25"/>
      <c r="E731" s="238"/>
      <c r="F731" s="25"/>
      <c r="H731" s="1"/>
    </row>
    <row r="732" spans="1:8" s="26" customFormat="1">
      <c r="A732" s="235"/>
      <c r="B732" s="236"/>
      <c r="C732" s="237"/>
      <c r="D732" s="25"/>
      <c r="E732" s="238"/>
      <c r="F732" s="25"/>
      <c r="H732" s="1"/>
    </row>
    <row r="733" spans="1:8" s="26" customFormat="1">
      <c r="A733" s="235"/>
      <c r="B733" s="236"/>
      <c r="C733" s="237"/>
      <c r="D733" s="25"/>
      <c r="E733" s="238"/>
      <c r="F733" s="25"/>
      <c r="H733" s="1"/>
    </row>
    <row r="734" spans="1:8" s="26" customFormat="1">
      <c r="A734" s="235"/>
      <c r="B734" s="236"/>
      <c r="C734" s="237"/>
      <c r="D734" s="25"/>
      <c r="E734" s="238"/>
      <c r="F734" s="25"/>
      <c r="H734" s="1"/>
    </row>
    <row r="735" spans="1:8" s="26" customFormat="1">
      <c r="A735" s="235"/>
      <c r="B735" s="236"/>
      <c r="C735" s="237"/>
      <c r="D735" s="25"/>
      <c r="E735" s="238"/>
      <c r="F735" s="25"/>
      <c r="H735" s="1"/>
    </row>
    <row r="736" spans="1:8" s="26" customFormat="1">
      <c r="A736" s="235"/>
      <c r="B736" s="236"/>
      <c r="C736" s="237"/>
      <c r="D736" s="25"/>
      <c r="E736" s="238"/>
      <c r="F736" s="25"/>
      <c r="H736" s="1"/>
    </row>
    <row r="737" spans="1:8" s="26" customFormat="1">
      <c r="A737" s="235"/>
      <c r="B737" s="236"/>
      <c r="C737" s="237"/>
      <c r="D737" s="25"/>
      <c r="E737" s="238"/>
      <c r="F737" s="25"/>
      <c r="H737" s="1"/>
    </row>
    <row r="738" spans="1:8" s="26" customFormat="1">
      <c r="A738" s="235"/>
      <c r="B738" s="236"/>
      <c r="C738" s="237"/>
      <c r="D738" s="25"/>
      <c r="E738" s="238"/>
      <c r="F738" s="25"/>
      <c r="H738" s="1"/>
    </row>
    <row r="739" spans="1:8" s="26" customFormat="1">
      <c r="A739" s="235"/>
      <c r="B739" s="236"/>
      <c r="C739" s="237"/>
      <c r="D739" s="25"/>
      <c r="E739" s="238"/>
      <c r="F739" s="25"/>
      <c r="H739" s="1"/>
    </row>
    <row r="740" spans="1:8" s="26" customFormat="1">
      <c r="A740" s="235"/>
      <c r="B740" s="236"/>
      <c r="C740" s="237"/>
      <c r="D740" s="25"/>
      <c r="E740" s="238"/>
      <c r="F740" s="25"/>
      <c r="H740" s="1"/>
    </row>
    <row r="741" spans="1:8" s="26" customFormat="1">
      <c r="A741" s="235"/>
      <c r="B741" s="236"/>
      <c r="C741" s="237"/>
      <c r="D741" s="25"/>
      <c r="E741" s="238"/>
      <c r="F741" s="25"/>
      <c r="H741" s="1"/>
    </row>
    <row r="742" spans="1:8" s="26" customFormat="1">
      <c r="A742" s="235"/>
      <c r="B742" s="236"/>
      <c r="C742" s="237"/>
      <c r="D742" s="25"/>
      <c r="E742" s="238"/>
      <c r="F742" s="25"/>
      <c r="H742" s="1"/>
    </row>
    <row r="743" spans="1:8" s="26" customFormat="1">
      <c r="A743" s="235"/>
      <c r="B743" s="236"/>
      <c r="C743" s="237"/>
      <c r="D743" s="25"/>
      <c r="E743" s="238"/>
      <c r="F743" s="25"/>
      <c r="H743" s="1"/>
    </row>
    <row r="744" spans="1:8" s="26" customFormat="1">
      <c r="A744" s="235"/>
      <c r="B744" s="236"/>
      <c r="C744" s="237"/>
      <c r="D744" s="25"/>
      <c r="E744" s="238"/>
      <c r="F744" s="25"/>
      <c r="H744" s="1"/>
    </row>
    <row r="745" spans="1:8" s="26" customFormat="1">
      <c r="A745" s="235"/>
      <c r="B745" s="236"/>
      <c r="C745" s="237"/>
      <c r="D745" s="25"/>
      <c r="E745" s="238"/>
      <c r="F745" s="25"/>
      <c r="H745" s="1"/>
    </row>
    <row r="746" spans="1:8" s="26" customFormat="1">
      <c r="A746" s="235"/>
      <c r="B746" s="236"/>
      <c r="C746" s="237"/>
      <c r="D746" s="25"/>
      <c r="E746" s="238"/>
      <c r="F746" s="25"/>
      <c r="H746" s="1"/>
    </row>
    <row r="747" spans="1:8" s="26" customFormat="1">
      <c r="A747" s="235"/>
      <c r="B747" s="236"/>
      <c r="C747" s="237"/>
      <c r="D747" s="25"/>
      <c r="E747" s="238"/>
      <c r="F747" s="25"/>
      <c r="H747" s="1"/>
    </row>
    <row r="748" spans="1:8" s="26" customFormat="1">
      <c r="A748" s="235"/>
      <c r="B748" s="236"/>
      <c r="C748" s="237"/>
      <c r="D748" s="25"/>
      <c r="E748" s="238"/>
      <c r="F748" s="25"/>
      <c r="H748" s="1"/>
    </row>
    <row r="749" spans="1:8" s="26" customFormat="1">
      <c r="A749" s="235"/>
      <c r="B749" s="236"/>
      <c r="C749" s="237"/>
      <c r="D749" s="25"/>
      <c r="E749" s="238"/>
      <c r="F749" s="25"/>
      <c r="H749" s="1"/>
    </row>
    <row r="750" spans="1:8" s="26" customFormat="1">
      <c r="A750" s="235"/>
      <c r="B750" s="236"/>
      <c r="C750" s="237"/>
      <c r="D750" s="25"/>
      <c r="E750" s="238"/>
      <c r="F750" s="25"/>
      <c r="H750" s="1"/>
    </row>
    <row r="751" spans="1:8" s="26" customFormat="1">
      <c r="A751" s="235"/>
      <c r="B751" s="236"/>
      <c r="C751" s="237"/>
      <c r="D751" s="25"/>
      <c r="E751" s="238"/>
      <c r="F751" s="25"/>
      <c r="H751" s="1"/>
    </row>
    <row r="752" spans="1:8" s="26" customFormat="1">
      <c r="A752" s="235"/>
      <c r="B752" s="236"/>
      <c r="C752" s="237"/>
      <c r="D752" s="25"/>
      <c r="E752" s="238"/>
      <c r="F752" s="25"/>
      <c r="H752" s="1"/>
    </row>
    <row r="753" spans="1:8" s="26" customFormat="1">
      <c r="A753" s="235"/>
      <c r="B753" s="236"/>
      <c r="C753" s="237"/>
      <c r="D753" s="25"/>
      <c r="E753" s="238"/>
      <c r="F753" s="25"/>
      <c r="H753" s="1"/>
    </row>
    <row r="754" spans="1:8" s="26" customFormat="1">
      <c r="A754" s="235"/>
      <c r="B754" s="236"/>
      <c r="C754" s="237"/>
      <c r="D754" s="25"/>
      <c r="E754" s="238"/>
      <c r="F754" s="25"/>
      <c r="H754" s="1"/>
    </row>
    <row r="755" spans="1:8" s="26" customFormat="1">
      <c r="A755" s="235"/>
      <c r="B755" s="236"/>
      <c r="C755" s="237"/>
      <c r="D755" s="25"/>
      <c r="E755" s="238"/>
      <c r="F755" s="25"/>
      <c r="H755" s="1"/>
    </row>
    <row r="756" spans="1:8" s="26" customFormat="1">
      <c r="A756" s="235"/>
      <c r="B756" s="236"/>
      <c r="C756" s="237"/>
      <c r="D756" s="25"/>
      <c r="E756" s="238"/>
      <c r="F756" s="25"/>
      <c r="H756" s="1"/>
    </row>
    <row r="757" spans="1:8" s="26" customFormat="1">
      <c r="A757" s="235"/>
      <c r="B757" s="236"/>
      <c r="C757" s="237"/>
      <c r="D757" s="25"/>
      <c r="E757" s="238"/>
      <c r="F757" s="25"/>
      <c r="H757" s="1"/>
    </row>
    <row r="758" spans="1:8" s="26" customFormat="1">
      <c r="A758" s="235"/>
      <c r="B758" s="236"/>
      <c r="C758" s="237"/>
      <c r="D758" s="25"/>
      <c r="E758" s="238"/>
      <c r="F758" s="25"/>
      <c r="H758" s="1"/>
    </row>
    <row r="759" spans="1:8" s="26" customFormat="1">
      <c r="A759" s="235"/>
      <c r="B759" s="236"/>
      <c r="C759" s="237"/>
      <c r="D759" s="25"/>
      <c r="E759" s="238"/>
      <c r="F759" s="25"/>
      <c r="H759" s="1"/>
    </row>
    <row r="760" spans="1:8" s="26" customFormat="1">
      <c r="A760" s="235"/>
      <c r="B760" s="236"/>
      <c r="C760" s="237"/>
      <c r="D760" s="25"/>
      <c r="E760" s="238"/>
      <c r="F760" s="25"/>
      <c r="H760" s="1"/>
    </row>
    <row r="761" spans="1:8" s="26" customFormat="1">
      <c r="A761" s="235"/>
      <c r="B761" s="236"/>
      <c r="C761" s="237"/>
      <c r="D761" s="25"/>
      <c r="E761" s="238"/>
      <c r="F761" s="25"/>
      <c r="H761" s="1"/>
    </row>
    <row r="762" spans="1:8" s="26" customFormat="1">
      <c r="A762" s="235"/>
      <c r="B762" s="236"/>
      <c r="C762" s="237"/>
      <c r="D762" s="25"/>
      <c r="E762" s="238"/>
      <c r="F762" s="25"/>
      <c r="H762" s="1"/>
    </row>
    <row r="763" spans="1:8" s="26" customFormat="1">
      <c r="A763" s="235"/>
      <c r="B763" s="236"/>
      <c r="C763" s="237"/>
      <c r="D763" s="25"/>
      <c r="E763" s="238"/>
      <c r="F763" s="25"/>
      <c r="H763" s="1"/>
    </row>
    <row r="764" spans="1:8" s="26" customFormat="1">
      <c r="A764" s="235"/>
      <c r="B764" s="236"/>
      <c r="C764" s="237"/>
      <c r="D764" s="25"/>
      <c r="E764" s="238"/>
      <c r="F764" s="25"/>
      <c r="H764" s="1"/>
    </row>
    <row r="765" spans="1:8" s="26" customFormat="1">
      <c r="A765" s="235"/>
      <c r="B765" s="236"/>
      <c r="C765" s="237"/>
      <c r="D765" s="25"/>
      <c r="E765" s="238"/>
      <c r="F765" s="25"/>
      <c r="H765" s="1"/>
    </row>
    <row r="766" spans="1:8" s="26" customFormat="1">
      <c r="A766" s="235"/>
      <c r="B766" s="236"/>
      <c r="C766" s="237"/>
      <c r="D766" s="25"/>
      <c r="E766" s="238"/>
      <c r="F766" s="25"/>
      <c r="H766" s="1"/>
    </row>
    <row r="767" spans="1:8" s="26" customFormat="1">
      <c r="A767" s="235"/>
      <c r="B767" s="236"/>
      <c r="C767" s="237"/>
      <c r="D767" s="25"/>
      <c r="E767" s="238"/>
      <c r="F767" s="25"/>
      <c r="H767" s="1"/>
    </row>
    <row r="768" spans="1:8" s="26" customFormat="1">
      <c r="A768" s="235"/>
      <c r="B768" s="236"/>
      <c r="C768" s="237"/>
      <c r="D768" s="25"/>
      <c r="E768" s="238"/>
      <c r="F768" s="25"/>
      <c r="H768" s="1"/>
    </row>
    <row r="769" spans="1:8" s="26" customFormat="1">
      <c r="A769" s="235"/>
      <c r="B769" s="236"/>
      <c r="C769" s="237"/>
      <c r="D769" s="25"/>
      <c r="E769" s="238"/>
      <c r="F769" s="25"/>
      <c r="H769" s="1"/>
    </row>
    <row r="770" spans="1:8" s="26" customFormat="1">
      <c r="A770" s="235"/>
      <c r="B770" s="236"/>
      <c r="C770" s="237"/>
      <c r="D770" s="25"/>
      <c r="E770" s="238"/>
      <c r="F770" s="25"/>
      <c r="H770" s="1"/>
    </row>
    <row r="771" spans="1:8" s="26" customFormat="1">
      <c r="A771" s="235"/>
      <c r="B771" s="236"/>
      <c r="C771" s="237"/>
      <c r="D771" s="25"/>
      <c r="E771" s="238"/>
      <c r="F771" s="25"/>
      <c r="H771" s="1"/>
    </row>
    <row r="772" spans="1:8" s="26" customFormat="1">
      <c r="A772" s="235"/>
      <c r="B772" s="236"/>
      <c r="C772" s="237"/>
      <c r="D772" s="25"/>
      <c r="E772" s="238"/>
      <c r="F772" s="25"/>
      <c r="H772" s="1"/>
    </row>
    <row r="773" spans="1:8" s="26" customFormat="1">
      <c r="A773" s="235"/>
      <c r="B773" s="236"/>
      <c r="C773" s="237"/>
      <c r="D773" s="25"/>
      <c r="E773" s="238"/>
      <c r="F773" s="25"/>
      <c r="H773" s="1"/>
    </row>
    <row r="774" spans="1:8" s="26" customFormat="1">
      <c r="A774" s="235"/>
      <c r="B774" s="236"/>
      <c r="C774" s="237"/>
      <c r="D774" s="25"/>
      <c r="E774" s="238"/>
      <c r="F774" s="25"/>
      <c r="H774" s="1"/>
    </row>
    <row r="775" spans="1:8" s="26" customFormat="1">
      <c r="A775" s="235"/>
      <c r="B775" s="236"/>
      <c r="C775" s="237"/>
      <c r="D775" s="25"/>
      <c r="E775" s="238"/>
      <c r="F775" s="25"/>
      <c r="H775" s="1"/>
    </row>
    <row r="776" spans="1:8" s="26" customFormat="1">
      <c r="A776" s="235"/>
      <c r="B776" s="236"/>
      <c r="C776" s="237"/>
      <c r="D776" s="25"/>
      <c r="E776" s="238"/>
      <c r="F776" s="25"/>
      <c r="H776" s="1"/>
    </row>
    <row r="777" spans="1:8" s="26" customFormat="1">
      <c r="A777" s="235"/>
      <c r="B777" s="236"/>
      <c r="C777" s="237"/>
      <c r="D777" s="25"/>
      <c r="E777" s="238"/>
      <c r="F777" s="25"/>
      <c r="H777" s="1"/>
    </row>
    <row r="778" spans="1:8" s="26" customFormat="1">
      <c r="A778" s="235"/>
      <c r="B778" s="236"/>
      <c r="C778" s="237"/>
      <c r="D778" s="25"/>
      <c r="E778" s="238"/>
      <c r="F778" s="25"/>
      <c r="H778" s="1"/>
    </row>
    <row r="779" spans="1:8" s="26" customFormat="1">
      <c r="A779" s="235"/>
      <c r="B779" s="236"/>
      <c r="C779" s="237"/>
      <c r="D779" s="25"/>
      <c r="E779" s="238"/>
      <c r="F779" s="25"/>
      <c r="H779" s="1"/>
    </row>
    <row r="780" spans="1:8" s="26" customFormat="1">
      <c r="A780" s="235"/>
      <c r="B780" s="236"/>
      <c r="C780" s="237"/>
      <c r="D780" s="25"/>
      <c r="E780" s="238"/>
      <c r="F780" s="25"/>
      <c r="H780" s="1"/>
    </row>
    <row r="781" spans="1:8" s="26" customFormat="1">
      <c r="A781" s="235"/>
      <c r="B781" s="236"/>
      <c r="C781" s="237"/>
      <c r="D781" s="25"/>
      <c r="E781" s="238"/>
      <c r="F781" s="25"/>
      <c r="H781" s="1"/>
    </row>
    <row r="782" spans="1:8" s="26" customFormat="1">
      <c r="A782" s="235"/>
      <c r="B782" s="236"/>
      <c r="C782" s="237"/>
      <c r="D782" s="25"/>
      <c r="E782" s="238"/>
      <c r="F782" s="25"/>
      <c r="H782" s="1"/>
    </row>
    <row r="783" spans="1:8" s="26" customFormat="1">
      <c r="A783" s="235"/>
      <c r="B783" s="236"/>
      <c r="C783" s="237"/>
      <c r="D783" s="25"/>
      <c r="E783" s="238"/>
      <c r="F783" s="25"/>
      <c r="H783" s="1"/>
    </row>
    <row r="784" spans="1:8" s="26" customFormat="1">
      <c r="A784" s="235"/>
      <c r="B784" s="236"/>
      <c r="C784" s="237"/>
      <c r="D784" s="25"/>
      <c r="E784" s="238"/>
      <c r="F784" s="25"/>
      <c r="H784" s="1"/>
    </row>
    <row r="785" spans="1:8" s="26" customFormat="1">
      <c r="A785" s="235"/>
      <c r="B785" s="236"/>
      <c r="C785" s="237"/>
      <c r="D785" s="25"/>
      <c r="E785" s="238"/>
      <c r="F785" s="25"/>
      <c r="H785" s="1"/>
    </row>
    <row r="786" spans="1:8" s="26" customFormat="1">
      <c r="A786" s="235"/>
      <c r="B786" s="236"/>
      <c r="C786" s="237"/>
      <c r="D786" s="25"/>
      <c r="E786" s="238"/>
      <c r="F786" s="25"/>
      <c r="H786" s="1"/>
    </row>
    <row r="787" spans="1:8" s="26" customFormat="1">
      <c r="A787" s="235"/>
      <c r="B787" s="236"/>
      <c r="C787" s="237"/>
      <c r="D787" s="25"/>
      <c r="E787" s="238"/>
      <c r="F787" s="25"/>
      <c r="H787" s="1"/>
    </row>
    <row r="788" spans="1:8" s="26" customFormat="1">
      <c r="A788" s="235"/>
      <c r="B788" s="236"/>
      <c r="C788" s="237"/>
      <c r="D788" s="25"/>
      <c r="E788" s="238"/>
      <c r="F788" s="25"/>
      <c r="H788" s="1"/>
    </row>
    <row r="789" spans="1:8" s="26" customFormat="1">
      <c r="A789" s="235"/>
      <c r="B789" s="236"/>
      <c r="C789" s="237"/>
      <c r="D789" s="25"/>
      <c r="E789" s="238"/>
      <c r="F789" s="25"/>
      <c r="H789" s="1"/>
    </row>
    <row r="790" spans="1:8" s="26" customFormat="1">
      <c r="A790" s="235"/>
      <c r="B790" s="236"/>
      <c r="C790" s="237"/>
      <c r="D790" s="25"/>
      <c r="E790" s="238"/>
      <c r="F790" s="25"/>
      <c r="H790" s="1"/>
    </row>
    <row r="791" spans="1:8" s="26" customFormat="1">
      <c r="A791" s="235"/>
      <c r="B791" s="236"/>
      <c r="C791" s="237"/>
      <c r="D791" s="25"/>
      <c r="E791" s="238"/>
      <c r="F791" s="25"/>
      <c r="H791" s="1"/>
    </row>
    <row r="792" spans="1:8" s="26" customFormat="1">
      <c r="A792" s="235"/>
      <c r="B792" s="236"/>
      <c r="C792" s="237"/>
      <c r="D792" s="25"/>
      <c r="E792" s="238"/>
      <c r="F792" s="25"/>
      <c r="H792" s="1"/>
    </row>
    <row r="793" spans="1:8" s="26" customFormat="1">
      <c r="A793" s="235"/>
      <c r="B793" s="236"/>
      <c r="C793" s="237"/>
      <c r="D793" s="25"/>
      <c r="E793" s="238"/>
      <c r="F793" s="25"/>
      <c r="H793" s="1"/>
    </row>
    <row r="794" spans="1:8" s="26" customFormat="1">
      <c r="A794" s="235"/>
      <c r="B794" s="236"/>
      <c r="C794" s="237"/>
      <c r="D794" s="25"/>
      <c r="E794" s="238"/>
      <c r="F794" s="25"/>
      <c r="H794" s="1"/>
    </row>
    <row r="795" spans="1:8" s="26" customFormat="1">
      <c r="A795" s="235"/>
      <c r="B795" s="236"/>
      <c r="C795" s="237"/>
      <c r="D795" s="25"/>
      <c r="E795" s="238"/>
      <c r="F795" s="25"/>
      <c r="H795" s="1"/>
    </row>
    <row r="796" spans="1:8" s="26" customFormat="1">
      <c r="A796" s="235"/>
      <c r="B796" s="236"/>
      <c r="C796" s="237"/>
      <c r="D796" s="25"/>
      <c r="E796" s="238"/>
      <c r="F796" s="25"/>
      <c r="H796" s="1"/>
    </row>
    <row r="797" spans="1:8" s="26" customFormat="1">
      <c r="A797" s="235"/>
      <c r="B797" s="236"/>
      <c r="C797" s="237"/>
      <c r="D797" s="25"/>
      <c r="E797" s="238"/>
      <c r="F797" s="25"/>
      <c r="H797" s="1"/>
    </row>
    <row r="798" spans="1:8" s="26" customFormat="1">
      <c r="A798" s="235"/>
      <c r="B798" s="236"/>
      <c r="C798" s="237"/>
      <c r="D798" s="25"/>
      <c r="E798" s="238"/>
      <c r="F798" s="25"/>
      <c r="H798" s="1"/>
    </row>
    <row r="799" spans="1:8" s="26" customFormat="1">
      <c r="A799" s="235"/>
      <c r="B799" s="236"/>
      <c r="C799" s="237"/>
      <c r="D799" s="25"/>
      <c r="E799" s="238"/>
      <c r="F799" s="25"/>
      <c r="H799" s="1"/>
    </row>
    <row r="800" spans="1:8" s="26" customFormat="1">
      <c r="A800" s="235"/>
      <c r="B800" s="236"/>
      <c r="C800" s="237"/>
      <c r="D800" s="25"/>
      <c r="E800" s="238"/>
      <c r="F800" s="25"/>
      <c r="H800" s="1"/>
    </row>
    <row r="801" spans="1:8" s="26" customFormat="1">
      <c r="A801" s="235"/>
      <c r="B801" s="236"/>
      <c r="C801" s="237"/>
      <c r="D801" s="25"/>
      <c r="E801" s="238"/>
      <c r="F801" s="25"/>
      <c r="H801" s="1"/>
    </row>
    <row r="802" spans="1:8" s="26" customFormat="1">
      <c r="A802" s="235"/>
      <c r="B802" s="236"/>
      <c r="C802" s="237"/>
      <c r="D802" s="25"/>
      <c r="E802" s="238"/>
      <c r="F802" s="25"/>
      <c r="H802" s="1"/>
    </row>
    <row r="803" spans="1:8" s="26" customFormat="1">
      <c r="A803" s="235"/>
      <c r="B803" s="236"/>
      <c r="C803" s="237"/>
      <c r="D803" s="25"/>
      <c r="E803" s="238"/>
      <c r="F803" s="25"/>
      <c r="H803" s="1"/>
    </row>
    <row r="804" spans="1:8" s="26" customFormat="1">
      <c r="A804" s="235"/>
      <c r="B804" s="236"/>
      <c r="C804" s="237"/>
      <c r="D804" s="25"/>
      <c r="E804" s="238"/>
      <c r="F804" s="25"/>
      <c r="H804" s="1"/>
    </row>
    <row r="805" spans="1:8" s="26" customFormat="1">
      <c r="A805" s="235"/>
      <c r="B805" s="236"/>
      <c r="C805" s="237"/>
      <c r="D805" s="25"/>
      <c r="E805" s="238"/>
      <c r="F805" s="25"/>
      <c r="H805" s="1"/>
    </row>
    <row r="806" spans="1:8" s="26" customFormat="1">
      <c r="A806" s="235"/>
      <c r="B806" s="236"/>
      <c r="C806" s="237"/>
      <c r="D806" s="25"/>
      <c r="E806" s="238"/>
      <c r="F806" s="25"/>
      <c r="H806" s="1"/>
    </row>
    <row r="807" spans="1:8" s="26" customFormat="1">
      <c r="A807" s="235"/>
      <c r="B807" s="236"/>
      <c r="C807" s="237"/>
      <c r="D807" s="25"/>
      <c r="E807" s="238"/>
      <c r="F807" s="25"/>
      <c r="H807" s="1"/>
    </row>
    <row r="808" spans="1:8" s="26" customFormat="1">
      <c r="A808" s="235"/>
      <c r="B808" s="236"/>
      <c r="C808" s="237"/>
      <c r="D808" s="25"/>
      <c r="E808" s="238"/>
      <c r="F808" s="25"/>
      <c r="H808" s="1"/>
    </row>
    <row r="809" spans="1:8" s="26" customFormat="1">
      <c r="A809" s="235"/>
      <c r="B809" s="236"/>
      <c r="C809" s="237"/>
      <c r="D809" s="25"/>
      <c r="E809" s="238"/>
      <c r="F809" s="25"/>
      <c r="H809" s="1"/>
    </row>
    <row r="810" spans="1:8" s="26" customFormat="1">
      <c r="A810" s="235"/>
      <c r="B810" s="236"/>
      <c r="C810" s="237"/>
      <c r="D810" s="25"/>
      <c r="E810" s="238"/>
      <c r="F810" s="25"/>
      <c r="H810" s="1"/>
    </row>
    <row r="811" spans="1:8" s="26" customFormat="1">
      <c r="A811" s="235"/>
      <c r="B811" s="236"/>
      <c r="C811" s="237"/>
      <c r="D811" s="25"/>
      <c r="E811" s="238"/>
      <c r="F811" s="25"/>
      <c r="H811" s="1"/>
    </row>
    <row r="812" spans="1:8" s="26" customFormat="1">
      <c r="A812" s="235"/>
      <c r="B812" s="236"/>
      <c r="C812" s="237"/>
      <c r="D812" s="25"/>
      <c r="E812" s="238"/>
      <c r="F812" s="25"/>
      <c r="H812" s="1"/>
    </row>
    <row r="813" spans="1:8" s="26" customFormat="1">
      <c r="A813" s="235"/>
      <c r="B813" s="236"/>
      <c r="C813" s="237"/>
      <c r="D813" s="25"/>
      <c r="E813" s="238"/>
      <c r="F813" s="25"/>
      <c r="H813" s="1"/>
    </row>
    <row r="814" spans="1:8" s="26" customFormat="1">
      <c r="A814" s="235"/>
      <c r="B814" s="236"/>
      <c r="C814" s="237"/>
      <c r="D814" s="25"/>
      <c r="E814" s="238"/>
      <c r="F814" s="25"/>
      <c r="H814" s="1"/>
    </row>
    <row r="815" spans="1:8" s="26" customFormat="1">
      <c r="A815" s="235"/>
      <c r="B815" s="236"/>
      <c r="C815" s="237"/>
      <c r="D815" s="25"/>
      <c r="E815" s="238"/>
      <c r="F815" s="25"/>
      <c r="H815" s="1"/>
    </row>
    <row r="816" spans="1:8" s="26" customFormat="1">
      <c r="A816" s="235"/>
      <c r="B816" s="236"/>
      <c r="C816" s="237"/>
      <c r="D816" s="25"/>
      <c r="E816" s="238"/>
      <c r="F816" s="25"/>
      <c r="H816" s="1"/>
    </row>
    <row r="817" spans="1:8" s="26" customFormat="1">
      <c r="A817" s="235"/>
      <c r="B817" s="236"/>
      <c r="C817" s="237"/>
      <c r="D817" s="25"/>
      <c r="E817" s="238"/>
      <c r="F817" s="25"/>
      <c r="H817" s="1"/>
    </row>
    <row r="818" spans="1:8" s="26" customFormat="1">
      <c r="A818" s="235"/>
      <c r="B818" s="236"/>
      <c r="C818" s="237"/>
      <c r="D818" s="25"/>
      <c r="E818" s="238"/>
      <c r="F818" s="25"/>
      <c r="H818" s="1"/>
    </row>
    <row r="819" spans="1:8" s="26" customFormat="1">
      <c r="A819" s="235"/>
      <c r="B819" s="236"/>
      <c r="C819" s="237"/>
      <c r="D819" s="25"/>
      <c r="E819" s="238"/>
      <c r="F819" s="25"/>
      <c r="H819" s="1"/>
    </row>
    <row r="820" spans="1:8" s="26" customFormat="1">
      <c r="A820" s="235"/>
      <c r="B820" s="236"/>
      <c r="C820" s="237"/>
      <c r="D820" s="25"/>
      <c r="E820" s="238"/>
      <c r="F820" s="25"/>
      <c r="H820" s="1"/>
    </row>
    <row r="821" spans="1:8" s="26" customFormat="1">
      <c r="A821" s="235"/>
      <c r="B821" s="236"/>
      <c r="C821" s="237"/>
      <c r="D821" s="25"/>
      <c r="E821" s="238"/>
      <c r="F821" s="25"/>
      <c r="H821" s="1"/>
    </row>
    <row r="822" spans="1:8" s="26" customFormat="1">
      <c r="A822" s="235"/>
      <c r="B822" s="236"/>
      <c r="C822" s="237"/>
      <c r="D822" s="25"/>
      <c r="E822" s="238"/>
      <c r="F822" s="25"/>
      <c r="H822" s="1"/>
    </row>
    <row r="823" spans="1:8" s="26" customFormat="1">
      <c r="A823" s="235"/>
      <c r="B823" s="236"/>
      <c r="C823" s="237"/>
      <c r="D823" s="25"/>
      <c r="E823" s="238"/>
      <c r="F823" s="25"/>
      <c r="H823" s="1"/>
    </row>
    <row r="824" spans="1:8" s="26" customFormat="1">
      <c r="A824" s="235"/>
      <c r="B824" s="236"/>
      <c r="C824" s="237"/>
      <c r="D824" s="25"/>
      <c r="E824" s="238"/>
      <c r="F824" s="25"/>
      <c r="H824" s="1"/>
    </row>
    <row r="825" spans="1:8" s="26" customFormat="1">
      <c r="A825" s="235"/>
      <c r="B825" s="236"/>
      <c r="C825" s="237"/>
      <c r="D825" s="25"/>
      <c r="E825" s="238"/>
      <c r="F825" s="25"/>
      <c r="H825" s="1"/>
    </row>
    <row r="826" spans="1:8" s="26" customFormat="1">
      <c r="A826" s="235"/>
      <c r="B826" s="236"/>
      <c r="C826" s="237"/>
      <c r="D826" s="25"/>
      <c r="E826" s="238"/>
      <c r="F826" s="25"/>
      <c r="H826" s="1"/>
    </row>
    <row r="827" spans="1:8" s="26" customFormat="1">
      <c r="A827" s="235"/>
      <c r="B827" s="236"/>
      <c r="C827" s="237"/>
      <c r="D827" s="25"/>
      <c r="E827" s="238"/>
      <c r="F827" s="25"/>
      <c r="H827" s="1"/>
    </row>
    <row r="828" spans="1:8" s="26" customFormat="1">
      <c r="A828" s="235"/>
      <c r="B828" s="236"/>
      <c r="C828" s="237"/>
      <c r="D828" s="25"/>
      <c r="E828" s="238"/>
      <c r="F828" s="25"/>
      <c r="H828" s="1"/>
    </row>
    <row r="829" spans="1:8" s="26" customFormat="1">
      <c r="A829" s="235"/>
      <c r="B829" s="236"/>
      <c r="C829" s="237"/>
      <c r="D829" s="25"/>
      <c r="E829" s="238"/>
      <c r="F829" s="25"/>
      <c r="H829" s="1"/>
    </row>
    <row r="830" spans="1:8" s="26" customFormat="1">
      <c r="A830" s="235"/>
      <c r="B830" s="236"/>
      <c r="C830" s="237"/>
      <c r="D830" s="25"/>
      <c r="E830" s="238"/>
      <c r="F830" s="25"/>
      <c r="H830" s="1"/>
    </row>
    <row r="831" spans="1:8" s="26" customFormat="1">
      <c r="A831" s="235"/>
      <c r="B831" s="236"/>
      <c r="C831" s="237"/>
      <c r="D831" s="25"/>
      <c r="E831" s="238"/>
      <c r="F831" s="25"/>
      <c r="H831" s="1"/>
    </row>
    <row r="832" spans="1:8" s="26" customFormat="1">
      <c r="A832" s="235"/>
      <c r="B832" s="236"/>
      <c r="C832" s="237"/>
      <c r="D832" s="25"/>
      <c r="E832" s="238"/>
      <c r="F832" s="25"/>
      <c r="H832" s="1"/>
    </row>
    <row r="833" spans="1:8" s="26" customFormat="1">
      <c r="A833" s="235"/>
      <c r="B833" s="236"/>
      <c r="C833" s="237"/>
      <c r="D833" s="25"/>
      <c r="E833" s="238"/>
      <c r="F833" s="25"/>
      <c r="H833" s="1"/>
    </row>
    <row r="834" spans="1:8" s="26" customFormat="1">
      <c r="A834" s="235"/>
      <c r="B834" s="236"/>
      <c r="C834" s="237"/>
      <c r="D834" s="25"/>
      <c r="E834" s="238"/>
      <c r="F834" s="25"/>
      <c r="H834" s="1"/>
    </row>
    <row r="835" spans="1:8" s="26" customFormat="1">
      <c r="A835" s="235"/>
      <c r="B835" s="236"/>
      <c r="C835" s="237"/>
      <c r="D835" s="25"/>
      <c r="E835" s="238"/>
      <c r="F835" s="25"/>
      <c r="H835" s="1"/>
    </row>
    <row r="836" spans="1:8" s="26" customFormat="1">
      <c r="A836" s="235"/>
      <c r="B836" s="236"/>
      <c r="C836" s="237"/>
      <c r="D836" s="25"/>
      <c r="E836" s="238"/>
      <c r="F836" s="25"/>
      <c r="H836" s="1"/>
    </row>
    <row r="837" spans="1:8" s="26" customFormat="1">
      <c r="A837" s="235"/>
      <c r="B837" s="236"/>
      <c r="C837" s="237"/>
      <c r="D837" s="25"/>
      <c r="E837" s="238"/>
      <c r="F837" s="25"/>
      <c r="H837" s="1"/>
    </row>
    <row r="838" spans="1:8" s="26" customFormat="1">
      <c r="A838" s="235"/>
      <c r="B838" s="236"/>
      <c r="C838" s="237"/>
      <c r="D838" s="25"/>
      <c r="E838" s="238"/>
      <c r="F838" s="25"/>
      <c r="H838" s="1"/>
    </row>
    <row r="839" spans="1:8" s="26" customFormat="1">
      <c r="A839" s="235"/>
      <c r="B839" s="236"/>
      <c r="C839" s="237"/>
      <c r="D839" s="25"/>
      <c r="E839" s="238"/>
      <c r="F839" s="25"/>
      <c r="H839" s="1"/>
    </row>
    <row r="840" spans="1:8" s="26" customFormat="1">
      <c r="A840" s="235"/>
      <c r="B840" s="236"/>
      <c r="C840" s="237"/>
      <c r="D840" s="25"/>
      <c r="E840" s="238"/>
      <c r="F840" s="25"/>
      <c r="H840" s="1"/>
    </row>
    <row r="841" spans="1:8" s="26" customFormat="1">
      <c r="A841" s="235"/>
      <c r="B841" s="236"/>
      <c r="C841" s="237"/>
      <c r="D841" s="25"/>
      <c r="E841" s="238"/>
      <c r="F841" s="25"/>
      <c r="H841" s="1"/>
    </row>
    <row r="842" spans="1:8" s="26" customFormat="1">
      <c r="A842" s="235"/>
      <c r="B842" s="236"/>
      <c r="C842" s="237"/>
      <c r="D842" s="25"/>
      <c r="E842" s="238"/>
      <c r="F842" s="25"/>
      <c r="H842" s="1"/>
    </row>
    <row r="843" spans="1:8" s="26" customFormat="1">
      <c r="A843" s="235"/>
      <c r="B843" s="236"/>
      <c r="C843" s="237"/>
      <c r="D843" s="25"/>
      <c r="E843" s="238"/>
      <c r="F843" s="25"/>
      <c r="H843" s="1"/>
    </row>
    <row r="844" spans="1:8" s="26" customFormat="1">
      <c r="A844" s="235"/>
      <c r="B844" s="236"/>
      <c r="C844" s="237"/>
      <c r="D844" s="25"/>
      <c r="E844" s="238"/>
      <c r="F844" s="25"/>
      <c r="H844" s="1"/>
    </row>
    <row r="845" spans="1:8" s="26" customFormat="1">
      <c r="A845" s="235"/>
      <c r="B845" s="236"/>
      <c r="C845" s="237"/>
      <c r="D845" s="25"/>
      <c r="E845" s="238"/>
      <c r="F845" s="25"/>
      <c r="H845" s="1"/>
    </row>
    <row r="846" spans="1:8" s="26" customFormat="1">
      <c r="A846" s="235"/>
      <c r="B846" s="236"/>
      <c r="C846" s="237"/>
      <c r="D846" s="25"/>
      <c r="E846" s="238"/>
      <c r="F846" s="25"/>
      <c r="H846" s="1"/>
    </row>
    <row r="847" spans="1:8" s="26" customFormat="1">
      <c r="A847" s="235"/>
      <c r="B847" s="236"/>
      <c r="C847" s="237"/>
      <c r="D847" s="25"/>
      <c r="E847" s="238"/>
      <c r="F847" s="25"/>
      <c r="H847" s="1"/>
    </row>
    <row r="848" spans="1:8" s="26" customFormat="1">
      <c r="A848" s="235"/>
      <c r="B848" s="236"/>
      <c r="C848" s="237"/>
      <c r="D848" s="25"/>
      <c r="E848" s="238"/>
      <c r="F848" s="25"/>
      <c r="H848" s="1"/>
    </row>
    <row r="849" spans="1:8" s="26" customFormat="1">
      <c r="A849" s="235"/>
      <c r="B849" s="236"/>
      <c r="C849" s="237"/>
      <c r="D849" s="25"/>
      <c r="E849" s="238"/>
      <c r="F849" s="25"/>
      <c r="H849" s="1"/>
    </row>
    <row r="850" spans="1:8" s="26" customFormat="1">
      <c r="A850" s="235"/>
      <c r="B850" s="236"/>
      <c r="C850" s="237"/>
      <c r="D850" s="25"/>
      <c r="E850" s="238"/>
      <c r="F850" s="25"/>
      <c r="H850" s="1"/>
    </row>
    <row r="851" spans="1:8" s="26" customFormat="1">
      <c r="A851" s="235"/>
      <c r="B851" s="236"/>
      <c r="C851" s="237"/>
      <c r="D851" s="25"/>
      <c r="E851" s="238"/>
      <c r="F851" s="25"/>
      <c r="H851" s="1"/>
    </row>
    <row r="852" spans="1:8" s="26" customFormat="1">
      <c r="A852" s="235"/>
      <c r="B852" s="236"/>
      <c r="C852" s="237"/>
      <c r="D852" s="25"/>
      <c r="E852" s="238"/>
      <c r="F852" s="25"/>
      <c r="H852" s="1"/>
    </row>
    <row r="853" spans="1:8" s="26" customFormat="1">
      <c r="A853" s="235"/>
      <c r="B853" s="236"/>
      <c r="C853" s="237"/>
      <c r="D853" s="25"/>
      <c r="E853" s="238"/>
      <c r="F853" s="25"/>
      <c r="H853" s="1"/>
    </row>
    <row r="854" spans="1:8" s="26" customFormat="1">
      <c r="A854" s="235"/>
      <c r="B854" s="236"/>
      <c r="C854" s="237"/>
      <c r="D854" s="25"/>
      <c r="E854" s="238"/>
      <c r="F854" s="25"/>
      <c r="H854" s="1"/>
    </row>
    <row r="855" spans="1:8" s="26" customFormat="1">
      <c r="A855" s="235"/>
      <c r="B855" s="236"/>
      <c r="C855" s="237"/>
      <c r="D855" s="25"/>
      <c r="E855" s="238"/>
      <c r="F855" s="25"/>
      <c r="H855" s="1"/>
    </row>
    <row r="856" spans="1:8" s="26" customFormat="1">
      <c r="A856" s="235"/>
      <c r="B856" s="236"/>
      <c r="C856" s="237"/>
      <c r="D856" s="25"/>
      <c r="E856" s="238"/>
      <c r="F856" s="25"/>
      <c r="H856" s="1"/>
    </row>
    <row r="857" spans="1:8" s="26" customFormat="1">
      <c r="A857" s="235"/>
      <c r="B857" s="236"/>
      <c r="C857" s="237"/>
      <c r="D857" s="25"/>
      <c r="E857" s="238"/>
      <c r="F857" s="25"/>
      <c r="H857" s="1"/>
    </row>
    <row r="858" spans="1:8" s="26" customFormat="1">
      <c r="A858" s="235"/>
      <c r="B858" s="236"/>
      <c r="C858" s="237"/>
      <c r="D858" s="25"/>
      <c r="E858" s="238"/>
      <c r="F858" s="25"/>
      <c r="H858" s="1"/>
    </row>
    <row r="859" spans="1:8" s="26" customFormat="1">
      <c r="A859" s="235"/>
      <c r="B859" s="236"/>
      <c r="C859" s="237"/>
      <c r="D859" s="25"/>
      <c r="E859" s="238"/>
      <c r="F859" s="25"/>
      <c r="H859" s="1"/>
    </row>
    <row r="860" spans="1:8" s="26" customFormat="1">
      <c r="A860" s="235"/>
      <c r="B860" s="236"/>
      <c r="C860" s="237"/>
      <c r="D860" s="25"/>
      <c r="E860" s="238"/>
      <c r="F860" s="25"/>
      <c r="H860" s="1"/>
    </row>
    <row r="861" spans="1:8" s="26" customFormat="1">
      <c r="A861" s="235"/>
      <c r="B861" s="236"/>
      <c r="C861" s="237"/>
      <c r="D861" s="25"/>
      <c r="E861" s="238"/>
      <c r="F861" s="25"/>
      <c r="H861" s="1"/>
    </row>
    <row r="862" spans="1:8" s="26" customFormat="1">
      <c r="A862" s="235"/>
      <c r="B862" s="236"/>
      <c r="C862" s="237"/>
      <c r="D862" s="25"/>
      <c r="E862" s="238"/>
      <c r="F862" s="25"/>
      <c r="H862" s="1"/>
    </row>
    <row r="863" spans="1:8" s="26" customFormat="1">
      <c r="A863" s="235"/>
      <c r="B863" s="236"/>
      <c r="C863" s="237"/>
      <c r="D863" s="25"/>
      <c r="E863" s="238"/>
      <c r="F863" s="25"/>
      <c r="H863" s="1"/>
    </row>
    <row r="864" spans="1:8" s="26" customFormat="1">
      <c r="A864" s="235"/>
      <c r="B864" s="236"/>
      <c r="C864" s="237"/>
      <c r="D864" s="25"/>
      <c r="E864" s="238"/>
      <c r="F864" s="25"/>
      <c r="H864" s="1"/>
    </row>
    <row r="865" spans="1:8" s="26" customFormat="1">
      <c r="A865" s="235"/>
      <c r="B865" s="236"/>
      <c r="C865" s="237"/>
      <c r="D865" s="25"/>
      <c r="E865" s="238"/>
      <c r="F865" s="25"/>
      <c r="H865" s="1"/>
    </row>
    <row r="866" spans="1:8" s="26" customFormat="1">
      <c r="A866" s="235"/>
      <c r="B866" s="236"/>
      <c r="C866" s="237"/>
      <c r="D866" s="25"/>
      <c r="E866" s="238"/>
      <c r="F866" s="25"/>
      <c r="H866" s="1"/>
    </row>
    <row r="867" spans="1:8" s="26" customFormat="1">
      <c r="A867" s="235"/>
      <c r="B867" s="236"/>
      <c r="C867" s="237"/>
      <c r="D867" s="25"/>
      <c r="E867" s="238"/>
      <c r="F867" s="25"/>
      <c r="H867" s="1"/>
    </row>
    <row r="868" spans="1:8" s="26" customFormat="1">
      <c r="A868" s="235"/>
      <c r="B868" s="236"/>
      <c r="C868" s="237"/>
      <c r="D868" s="25"/>
      <c r="E868" s="238"/>
      <c r="F868" s="25"/>
      <c r="H868" s="1"/>
    </row>
    <row r="869" spans="1:8" s="26" customFormat="1">
      <c r="A869" s="235"/>
      <c r="B869" s="236"/>
      <c r="C869" s="237"/>
      <c r="D869" s="25"/>
      <c r="E869" s="238"/>
      <c r="F869" s="25"/>
      <c r="H869" s="1"/>
    </row>
    <row r="870" spans="1:8" s="26" customFormat="1">
      <c r="A870" s="235"/>
      <c r="B870" s="236"/>
      <c r="C870" s="237"/>
      <c r="D870" s="25"/>
      <c r="E870" s="238"/>
      <c r="F870" s="25"/>
      <c r="H870" s="1"/>
    </row>
    <row r="871" spans="1:8" s="26" customFormat="1">
      <c r="A871" s="235"/>
      <c r="B871" s="236"/>
      <c r="C871" s="237"/>
      <c r="D871" s="25"/>
      <c r="E871" s="238"/>
      <c r="F871" s="25"/>
      <c r="H871" s="1"/>
    </row>
    <row r="872" spans="1:8" s="26" customFormat="1">
      <c r="A872" s="235"/>
      <c r="B872" s="236"/>
      <c r="C872" s="237"/>
      <c r="D872" s="25"/>
      <c r="E872" s="238"/>
      <c r="F872" s="25"/>
      <c r="H872" s="1"/>
    </row>
    <row r="873" spans="1:8" s="26" customFormat="1">
      <c r="A873" s="235"/>
      <c r="B873" s="236"/>
      <c r="C873" s="237"/>
      <c r="D873" s="25"/>
      <c r="E873" s="238"/>
      <c r="F873" s="25"/>
      <c r="H873" s="1"/>
    </row>
    <row r="874" spans="1:8" s="26" customFormat="1">
      <c r="A874" s="235"/>
      <c r="B874" s="236"/>
      <c r="C874" s="237"/>
      <c r="D874" s="25"/>
      <c r="E874" s="238"/>
      <c r="F874" s="25"/>
      <c r="H874" s="1"/>
    </row>
    <row r="875" spans="1:8" s="26" customFormat="1">
      <c r="A875" s="235"/>
      <c r="B875" s="236"/>
      <c r="C875" s="237"/>
      <c r="D875" s="25"/>
      <c r="E875" s="238"/>
      <c r="F875" s="25"/>
      <c r="H875" s="1"/>
    </row>
    <row r="876" spans="1:8" s="26" customFormat="1">
      <c r="A876" s="235"/>
      <c r="B876" s="236"/>
      <c r="C876" s="237"/>
      <c r="D876" s="25"/>
      <c r="E876" s="238"/>
      <c r="F876" s="25"/>
      <c r="H876" s="1"/>
    </row>
    <row r="877" spans="1:8" s="26" customFormat="1">
      <c r="A877" s="235"/>
      <c r="B877" s="236"/>
      <c r="C877" s="237"/>
      <c r="D877" s="25"/>
      <c r="E877" s="238"/>
      <c r="F877" s="25"/>
      <c r="H877" s="1"/>
    </row>
    <row r="878" spans="1:8" s="26" customFormat="1">
      <c r="A878" s="235"/>
      <c r="B878" s="236"/>
      <c r="C878" s="237"/>
      <c r="D878" s="25"/>
      <c r="E878" s="238"/>
      <c r="F878" s="25"/>
      <c r="H878" s="1"/>
    </row>
    <row r="879" spans="1:8" s="26" customFormat="1">
      <c r="A879" s="235"/>
      <c r="B879" s="236"/>
      <c r="C879" s="237"/>
      <c r="D879" s="25"/>
      <c r="E879" s="238"/>
      <c r="F879" s="25"/>
      <c r="H879" s="1"/>
    </row>
    <row r="880" spans="1:8" s="26" customFormat="1">
      <c r="A880" s="235"/>
      <c r="B880" s="236"/>
      <c r="C880" s="237"/>
      <c r="D880" s="25"/>
      <c r="E880" s="238"/>
      <c r="F880" s="25"/>
      <c r="H880" s="1"/>
    </row>
    <row r="881" spans="1:8" s="26" customFormat="1">
      <c r="A881" s="235"/>
      <c r="B881" s="236"/>
      <c r="C881" s="237"/>
      <c r="D881" s="25"/>
      <c r="E881" s="238"/>
      <c r="F881" s="25"/>
      <c r="H881" s="1"/>
    </row>
    <row r="882" spans="1:8" s="26" customFormat="1">
      <c r="A882" s="235"/>
      <c r="B882" s="236"/>
      <c r="C882" s="237"/>
      <c r="D882" s="25"/>
      <c r="E882" s="238"/>
      <c r="F882" s="25"/>
      <c r="H882" s="1"/>
    </row>
    <row r="883" spans="1:8" s="26" customFormat="1">
      <c r="A883" s="235"/>
      <c r="B883" s="236"/>
      <c r="C883" s="237"/>
      <c r="D883" s="25"/>
      <c r="E883" s="238"/>
      <c r="F883" s="25"/>
      <c r="H883" s="1"/>
    </row>
    <row r="884" spans="1:8" s="26" customFormat="1">
      <c r="A884" s="235"/>
      <c r="B884" s="236"/>
      <c r="C884" s="237"/>
      <c r="D884" s="25"/>
      <c r="E884" s="238"/>
      <c r="F884" s="25"/>
      <c r="H884" s="1"/>
    </row>
    <row r="885" spans="1:8" s="26" customFormat="1">
      <c r="A885" s="235"/>
      <c r="B885" s="236"/>
      <c r="C885" s="237"/>
      <c r="D885" s="25"/>
      <c r="E885" s="238"/>
      <c r="F885" s="25"/>
      <c r="H885" s="1"/>
    </row>
    <row r="886" spans="1:8" s="26" customFormat="1">
      <c r="A886" s="235"/>
      <c r="B886" s="236"/>
      <c r="C886" s="237"/>
      <c r="D886" s="25"/>
      <c r="E886" s="238"/>
      <c r="F886" s="25"/>
      <c r="H886" s="1"/>
    </row>
    <row r="887" spans="1:8" s="26" customFormat="1">
      <c r="A887" s="235"/>
      <c r="B887" s="236"/>
      <c r="C887" s="237"/>
      <c r="D887" s="25"/>
      <c r="E887" s="238"/>
      <c r="F887" s="25"/>
      <c r="H887" s="1"/>
    </row>
    <row r="888" spans="1:8" s="26" customFormat="1">
      <c r="A888" s="235"/>
      <c r="B888" s="236"/>
      <c r="C888" s="237"/>
      <c r="D888" s="25"/>
      <c r="E888" s="238"/>
      <c r="F888" s="25"/>
      <c r="H888" s="1"/>
    </row>
    <row r="889" spans="1:8" s="26" customFormat="1">
      <c r="A889" s="235"/>
      <c r="B889" s="236"/>
      <c r="C889" s="237"/>
      <c r="D889" s="25"/>
      <c r="E889" s="238"/>
      <c r="F889" s="25"/>
      <c r="H889" s="1"/>
    </row>
    <row r="890" spans="1:8" s="26" customFormat="1">
      <c r="A890" s="235"/>
      <c r="B890" s="236"/>
      <c r="C890" s="237"/>
      <c r="D890" s="25"/>
      <c r="E890" s="238"/>
      <c r="F890" s="25"/>
      <c r="H890" s="1"/>
    </row>
    <row r="891" spans="1:8" s="26" customFormat="1">
      <c r="A891" s="235"/>
      <c r="B891" s="236"/>
      <c r="C891" s="237"/>
      <c r="D891" s="25"/>
      <c r="E891" s="238"/>
      <c r="F891" s="25"/>
      <c r="H891" s="1"/>
    </row>
    <row r="892" spans="1:8" s="26" customFormat="1">
      <c r="A892" s="235"/>
      <c r="B892" s="236"/>
      <c r="C892" s="237"/>
      <c r="D892" s="25"/>
      <c r="E892" s="238"/>
      <c r="F892" s="25"/>
      <c r="H892" s="1"/>
    </row>
    <row r="893" spans="1:8" s="26" customFormat="1">
      <c r="A893" s="235"/>
      <c r="B893" s="236"/>
      <c r="C893" s="237"/>
      <c r="D893" s="25"/>
      <c r="E893" s="238"/>
      <c r="F893" s="25"/>
      <c r="H893" s="1"/>
    </row>
    <row r="894" spans="1:8" s="26" customFormat="1">
      <c r="A894" s="235"/>
      <c r="B894" s="236"/>
      <c r="C894" s="237"/>
      <c r="D894" s="25"/>
      <c r="E894" s="238"/>
      <c r="F894" s="25"/>
      <c r="H894" s="1"/>
    </row>
    <row r="895" spans="1:8" s="26" customFormat="1">
      <c r="A895" s="235"/>
      <c r="B895" s="236"/>
      <c r="C895" s="237"/>
      <c r="D895" s="25"/>
      <c r="E895" s="238"/>
      <c r="F895" s="25"/>
      <c r="H895" s="1"/>
    </row>
    <row r="896" spans="1:8" s="26" customFormat="1">
      <c r="A896" s="235"/>
      <c r="B896" s="236"/>
      <c r="C896" s="237"/>
      <c r="D896" s="25"/>
      <c r="E896" s="238"/>
      <c r="F896" s="25"/>
      <c r="H896" s="1"/>
    </row>
    <row r="897" spans="1:8" s="26" customFormat="1">
      <c r="A897" s="235"/>
      <c r="B897" s="236"/>
      <c r="C897" s="237"/>
      <c r="D897" s="25"/>
      <c r="E897" s="238"/>
      <c r="F897" s="25"/>
      <c r="H897" s="1"/>
    </row>
    <row r="898" spans="1:8" s="26" customFormat="1">
      <c r="A898" s="235"/>
      <c r="B898" s="236"/>
      <c r="C898" s="237"/>
      <c r="D898" s="25"/>
      <c r="E898" s="238"/>
      <c r="F898" s="25"/>
      <c r="H898" s="1"/>
    </row>
    <row r="899" spans="1:8" s="26" customFormat="1">
      <c r="A899" s="235"/>
      <c r="B899" s="236"/>
      <c r="C899" s="237"/>
      <c r="D899" s="25"/>
      <c r="E899" s="238"/>
      <c r="F899" s="25"/>
      <c r="H899" s="1"/>
    </row>
    <row r="900" spans="1:8" s="26" customFormat="1">
      <c r="A900" s="235"/>
      <c r="B900" s="236"/>
      <c r="C900" s="237"/>
      <c r="D900" s="25"/>
      <c r="E900" s="238"/>
      <c r="F900" s="25"/>
      <c r="H900" s="1"/>
    </row>
    <row r="901" spans="1:8" s="26" customFormat="1">
      <c r="A901" s="235"/>
      <c r="B901" s="236"/>
      <c r="C901" s="237"/>
      <c r="D901" s="25"/>
      <c r="E901" s="238"/>
      <c r="F901" s="25"/>
      <c r="H901" s="1"/>
    </row>
    <row r="902" spans="1:8" s="26" customFormat="1">
      <c r="A902" s="235"/>
      <c r="B902" s="236"/>
      <c r="C902" s="237"/>
      <c r="D902" s="25"/>
      <c r="E902" s="238"/>
      <c r="F902" s="25"/>
      <c r="H902" s="1"/>
    </row>
    <row r="903" spans="1:8" s="26" customFormat="1">
      <c r="A903" s="235"/>
      <c r="B903" s="236"/>
      <c r="C903" s="237"/>
      <c r="D903" s="25"/>
      <c r="E903" s="238"/>
      <c r="F903" s="25"/>
      <c r="H903" s="1"/>
    </row>
    <row r="904" spans="1:8" s="26" customFormat="1">
      <c r="A904" s="235"/>
      <c r="B904" s="236"/>
      <c r="C904" s="237"/>
      <c r="D904" s="25"/>
      <c r="E904" s="238"/>
      <c r="F904" s="25"/>
      <c r="H904" s="1"/>
    </row>
    <row r="905" spans="1:8" s="26" customFormat="1">
      <c r="A905" s="235"/>
      <c r="B905" s="236"/>
      <c r="C905" s="237"/>
      <c r="D905" s="25"/>
      <c r="E905" s="238"/>
      <c r="F905" s="25"/>
      <c r="H905" s="1"/>
    </row>
    <row r="906" spans="1:8" s="26" customFormat="1">
      <c r="A906" s="235"/>
      <c r="B906" s="236"/>
      <c r="C906" s="237"/>
      <c r="D906" s="25"/>
      <c r="E906" s="238"/>
      <c r="F906" s="25"/>
      <c r="H906" s="1"/>
    </row>
    <row r="907" spans="1:8" s="26" customFormat="1">
      <c r="A907" s="235"/>
      <c r="B907" s="236"/>
      <c r="C907" s="237"/>
      <c r="D907" s="25"/>
      <c r="E907" s="238"/>
      <c r="F907" s="25"/>
      <c r="H907" s="1"/>
    </row>
    <row r="908" spans="1:8" s="26" customFormat="1">
      <c r="A908" s="235"/>
      <c r="B908" s="236"/>
      <c r="C908" s="237"/>
      <c r="D908" s="25"/>
      <c r="E908" s="238"/>
      <c r="F908" s="25"/>
      <c r="H908" s="1"/>
    </row>
    <row r="909" spans="1:8" s="26" customFormat="1">
      <c r="A909" s="235"/>
      <c r="B909" s="236"/>
      <c r="C909" s="237"/>
      <c r="D909" s="25"/>
      <c r="E909" s="238"/>
      <c r="F909" s="25"/>
      <c r="H909" s="1"/>
    </row>
    <row r="910" spans="1:8" s="26" customFormat="1">
      <c r="A910" s="235"/>
      <c r="B910" s="236"/>
      <c r="C910" s="237"/>
      <c r="D910" s="25"/>
      <c r="E910" s="238"/>
      <c r="F910" s="25"/>
      <c r="H910" s="1"/>
    </row>
    <row r="911" spans="1:8" s="26" customFormat="1">
      <c r="A911" s="235"/>
      <c r="B911" s="236"/>
      <c r="C911" s="237"/>
      <c r="D911" s="25"/>
      <c r="E911" s="238"/>
      <c r="F911" s="25"/>
      <c r="H911" s="1"/>
    </row>
    <row r="912" spans="1:8" s="26" customFormat="1">
      <c r="A912" s="235"/>
      <c r="B912" s="236"/>
      <c r="C912" s="237"/>
      <c r="D912" s="25"/>
      <c r="E912" s="238"/>
      <c r="F912" s="25"/>
      <c r="H912" s="1"/>
    </row>
    <row r="913" spans="1:8" s="26" customFormat="1">
      <c r="A913" s="235"/>
      <c r="B913" s="236"/>
      <c r="C913" s="237"/>
      <c r="D913" s="25"/>
      <c r="E913" s="238"/>
      <c r="F913" s="25"/>
      <c r="H913" s="1"/>
    </row>
    <row r="914" spans="1:8" s="26" customFormat="1">
      <c r="A914" s="235"/>
      <c r="B914" s="236"/>
      <c r="C914" s="237"/>
      <c r="D914" s="25"/>
      <c r="E914" s="238"/>
      <c r="F914" s="25"/>
      <c r="H914" s="1"/>
    </row>
    <row r="915" spans="1:8" s="26" customFormat="1">
      <c r="A915" s="235"/>
      <c r="B915" s="236"/>
      <c r="C915" s="237"/>
      <c r="D915" s="25"/>
      <c r="E915" s="238"/>
      <c r="F915" s="25"/>
      <c r="H915" s="1"/>
    </row>
    <row r="916" spans="1:8" s="26" customFormat="1">
      <c r="A916" s="235"/>
      <c r="B916" s="236"/>
      <c r="C916" s="237"/>
      <c r="D916" s="25"/>
      <c r="E916" s="238"/>
      <c r="F916" s="25"/>
      <c r="H916" s="1"/>
    </row>
    <row r="917" spans="1:8" s="26" customFormat="1">
      <c r="A917" s="235"/>
      <c r="B917" s="236"/>
      <c r="C917" s="237"/>
      <c r="D917" s="25"/>
      <c r="E917" s="238"/>
      <c r="F917" s="25"/>
      <c r="H917" s="1"/>
    </row>
    <row r="918" spans="1:8" s="26" customFormat="1">
      <c r="A918" s="235"/>
      <c r="B918" s="236"/>
      <c r="C918" s="237"/>
      <c r="D918" s="25"/>
      <c r="E918" s="238"/>
      <c r="F918" s="25"/>
      <c r="H918" s="1"/>
    </row>
    <row r="919" spans="1:8" s="26" customFormat="1">
      <c r="A919" s="235"/>
      <c r="B919" s="236"/>
      <c r="C919" s="237"/>
      <c r="D919" s="25"/>
      <c r="E919" s="238"/>
      <c r="F919" s="25"/>
      <c r="H919" s="1"/>
    </row>
    <row r="920" spans="1:8" s="26" customFormat="1">
      <c r="A920" s="235"/>
      <c r="B920" s="236"/>
      <c r="C920" s="237"/>
      <c r="D920" s="25"/>
      <c r="E920" s="238"/>
      <c r="F920" s="25"/>
      <c r="H920" s="1"/>
    </row>
    <row r="921" spans="1:8" s="26" customFormat="1">
      <c r="A921" s="235"/>
      <c r="B921" s="236"/>
      <c r="C921" s="237"/>
      <c r="D921" s="25"/>
      <c r="E921" s="238"/>
      <c r="F921" s="25"/>
      <c r="H921" s="1"/>
    </row>
    <row r="922" spans="1:8" s="26" customFormat="1">
      <c r="A922" s="235"/>
      <c r="B922" s="236"/>
      <c r="C922" s="237"/>
      <c r="D922" s="25"/>
      <c r="E922" s="238"/>
      <c r="F922" s="25"/>
      <c r="H922" s="1"/>
    </row>
    <row r="923" spans="1:8" s="26" customFormat="1">
      <c r="A923" s="235"/>
      <c r="B923" s="236"/>
      <c r="C923" s="237"/>
      <c r="D923" s="25"/>
      <c r="E923" s="238"/>
      <c r="F923" s="25"/>
      <c r="H923" s="1"/>
    </row>
    <row r="924" spans="1:8" s="26" customFormat="1">
      <c r="A924" s="235"/>
      <c r="B924" s="236"/>
      <c r="C924" s="237"/>
      <c r="D924" s="25"/>
      <c r="E924" s="238"/>
      <c r="F924" s="25"/>
      <c r="H924" s="1"/>
    </row>
    <row r="925" spans="1:8" s="26" customFormat="1">
      <c r="A925" s="235"/>
      <c r="B925" s="236"/>
      <c r="C925" s="237"/>
      <c r="D925" s="25"/>
      <c r="E925" s="238"/>
      <c r="F925" s="25"/>
      <c r="H925" s="1"/>
    </row>
    <row r="926" spans="1:8" s="26" customFormat="1">
      <c r="A926" s="235"/>
      <c r="B926" s="236"/>
      <c r="C926" s="237"/>
      <c r="D926" s="25"/>
      <c r="E926" s="238"/>
      <c r="F926" s="25"/>
      <c r="H926" s="1"/>
    </row>
    <row r="927" spans="1:8" s="26" customFormat="1">
      <c r="A927" s="235"/>
      <c r="B927" s="236"/>
      <c r="C927" s="237"/>
      <c r="D927" s="25"/>
      <c r="E927" s="238"/>
      <c r="F927" s="25"/>
      <c r="H927" s="1"/>
    </row>
    <row r="928" spans="1:8" s="26" customFormat="1">
      <c r="A928" s="235"/>
      <c r="B928" s="236"/>
      <c r="C928" s="237"/>
      <c r="D928" s="25"/>
      <c r="E928" s="238"/>
      <c r="F928" s="25"/>
      <c r="H928" s="1"/>
    </row>
    <row r="929" spans="1:8" s="26" customFormat="1">
      <c r="A929" s="235"/>
      <c r="B929" s="236"/>
      <c r="C929" s="237"/>
      <c r="D929" s="25"/>
      <c r="E929" s="238"/>
      <c r="F929" s="25"/>
      <c r="H929" s="1"/>
    </row>
    <row r="930" spans="1:8" s="26" customFormat="1">
      <c r="A930" s="235"/>
      <c r="B930" s="236"/>
      <c r="C930" s="237"/>
      <c r="D930" s="25"/>
      <c r="E930" s="238"/>
      <c r="F930" s="25"/>
      <c r="H930" s="1"/>
    </row>
    <row r="931" spans="1:8" s="26" customFormat="1">
      <c r="A931" s="235"/>
      <c r="B931" s="236"/>
      <c r="C931" s="237"/>
      <c r="D931" s="25"/>
      <c r="E931" s="238"/>
      <c r="F931" s="25"/>
      <c r="H931" s="1"/>
    </row>
    <row r="932" spans="1:8" s="26" customFormat="1">
      <c r="A932" s="235"/>
      <c r="B932" s="236"/>
      <c r="C932" s="237"/>
      <c r="D932" s="25"/>
      <c r="E932" s="238"/>
      <c r="F932" s="25"/>
      <c r="H932" s="1"/>
    </row>
    <row r="933" spans="1:8" s="26" customFormat="1">
      <c r="A933" s="235"/>
      <c r="B933" s="236"/>
      <c r="C933" s="237"/>
      <c r="D933" s="25"/>
      <c r="E933" s="238"/>
      <c r="F933" s="25"/>
      <c r="H933" s="1"/>
    </row>
    <row r="934" spans="1:8" s="26" customFormat="1">
      <c r="A934" s="235"/>
      <c r="B934" s="236"/>
      <c r="C934" s="237"/>
      <c r="D934" s="25"/>
      <c r="E934" s="238"/>
      <c r="F934" s="25"/>
      <c r="H934" s="1"/>
    </row>
    <row r="935" spans="1:8" s="26" customFormat="1">
      <c r="A935" s="235"/>
      <c r="B935" s="236"/>
      <c r="C935" s="237"/>
      <c r="D935" s="25"/>
      <c r="E935" s="238"/>
      <c r="F935" s="25"/>
      <c r="H935" s="1"/>
    </row>
    <row r="936" spans="1:8" s="26" customFormat="1">
      <c r="A936" s="235"/>
      <c r="B936" s="236"/>
      <c r="C936" s="237"/>
      <c r="D936" s="25"/>
      <c r="E936" s="238"/>
      <c r="F936" s="25"/>
      <c r="H936" s="1"/>
    </row>
    <row r="937" spans="1:8" s="26" customFormat="1">
      <c r="A937" s="235"/>
      <c r="B937" s="236"/>
      <c r="C937" s="237"/>
      <c r="D937" s="25"/>
      <c r="E937" s="238"/>
      <c r="F937" s="25"/>
      <c r="H937" s="1"/>
    </row>
    <row r="938" spans="1:8" s="26" customFormat="1">
      <c r="A938" s="235"/>
      <c r="B938" s="236"/>
      <c r="C938" s="237"/>
      <c r="D938" s="25"/>
      <c r="E938" s="238"/>
      <c r="F938" s="25"/>
      <c r="H938" s="1"/>
    </row>
    <row r="939" spans="1:8" s="26" customFormat="1">
      <c r="A939" s="235"/>
      <c r="B939" s="236"/>
      <c r="C939" s="237"/>
      <c r="D939" s="25"/>
      <c r="E939" s="238"/>
      <c r="F939" s="25"/>
      <c r="H939" s="1"/>
    </row>
    <row r="940" spans="1:8" s="26" customFormat="1">
      <c r="A940" s="235"/>
      <c r="B940" s="236"/>
      <c r="C940" s="237"/>
      <c r="D940" s="25"/>
      <c r="E940" s="238"/>
      <c r="F940" s="25"/>
      <c r="H940" s="1"/>
    </row>
    <row r="941" spans="1:8" s="26" customFormat="1">
      <c r="A941" s="235"/>
      <c r="B941" s="236"/>
      <c r="C941" s="237"/>
      <c r="D941" s="25"/>
      <c r="E941" s="238"/>
      <c r="F941" s="25"/>
      <c r="H941" s="1"/>
    </row>
    <row r="942" spans="1:8" s="26" customFormat="1">
      <c r="A942" s="235"/>
      <c r="B942" s="236"/>
      <c r="C942" s="237"/>
      <c r="D942" s="25"/>
      <c r="E942" s="238"/>
      <c r="F942" s="25"/>
      <c r="H942" s="1"/>
    </row>
    <row r="943" spans="1:8" s="26" customFormat="1">
      <c r="A943" s="235"/>
      <c r="B943" s="236"/>
      <c r="C943" s="237"/>
      <c r="D943" s="25"/>
      <c r="E943" s="238"/>
      <c r="F943" s="25"/>
      <c r="H943" s="1"/>
    </row>
    <row r="944" spans="1:8" s="26" customFormat="1">
      <c r="A944" s="235"/>
      <c r="B944" s="236"/>
      <c r="C944" s="237"/>
      <c r="D944" s="25"/>
      <c r="E944" s="238"/>
      <c r="F944" s="25"/>
      <c r="H944" s="1"/>
    </row>
    <row r="945" spans="1:8" s="26" customFormat="1">
      <c r="A945" s="235"/>
      <c r="B945" s="236"/>
      <c r="C945" s="237"/>
      <c r="D945" s="25"/>
      <c r="E945" s="238"/>
      <c r="F945" s="25"/>
      <c r="H945" s="1"/>
    </row>
    <row r="946" spans="1:8" s="26" customFormat="1">
      <c r="A946" s="235"/>
      <c r="B946" s="236"/>
      <c r="C946" s="237"/>
      <c r="D946" s="25"/>
      <c r="E946" s="238"/>
      <c r="F946" s="25"/>
      <c r="H946" s="1"/>
    </row>
    <row r="947" spans="1:8" s="26" customFormat="1">
      <c r="A947" s="235"/>
      <c r="B947" s="236"/>
      <c r="C947" s="237"/>
      <c r="D947" s="25"/>
      <c r="E947" s="238"/>
      <c r="F947" s="25"/>
      <c r="H947" s="1"/>
    </row>
    <row r="948" spans="1:8" s="26" customFormat="1">
      <c r="A948" s="235"/>
      <c r="B948" s="236"/>
      <c r="C948" s="237"/>
      <c r="D948" s="25"/>
      <c r="E948" s="238"/>
      <c r="F948" s="25"/>
      <c r="H948" s="1"/>
    </row>
    <row r="949" spans="1:8" s="26" customFormat="1">
      <c r="A949" s="235"/>
      <c r="B949" s="236"/>
      <c r="C949" s="237"/>
      <c r="D949" s="25"/>
      <c r="E949" s="238"/>
      <c r="F949" s="25"/>
      <c r="H949" s="1"/>
    </row>
    <row r="950" spans="1:8" s="26" customFormat="1">
      <c r="A950" s="235"/>
      <c r="B950" s="236"/>
      <c r="C950" s="237"/>
      <c r="D950" s="25"/>
      <c r="E950" s="238"/>
      <c r="F950" s="25"/>
      <c r="H950" s="1"/>
    </row>
    <row r="951" spans="1:8" s="26" customFormat="1">
      <c r="A951" s="235"/>
      <c r="B951" s="236"/>
      <c r="C951" s="237"/>
      <c r="D951" s="25"/>
      <c r="E951" s="238"/>
      <c r="F951" s="25"/>
      <c r="H951" s="1"/>
    </row>
    <row r="952" spans="1:8" s="26" customFormat="1">
      <c r="A952" s="235"/>
      <c r="B952" s="236"/>
      <c r="C952" s="237"/>
      <c r="D952" s="25"/>
      <c r="E952" s="238"/>
      <c r="F952" s="25"/>
      <c r="H952" s="1"/>
    </row>
    <row r="953" spans="1:8" s="26" customFormat="1">
      <c r="A953" s="235"/>
      <c r="B953" s="236"/>
      <c r="C953" s="237"/>
      <c r="D953" s="25"/>
      <c r="E953" s="238"/>
      <c r="F953" s="25"/>
      <c r="H953" s="1"/>
    </row>
    <row r="954" spans="1:8" s="26" customFormat="1">
      <c r="A954" s="235"/>
      <c r="B954" s="236"/>
      <c r="C954" s="237"/>
      <c r="D954" s="25"/>
      <c r="E954" s="238"/>
      <c r="F954" s="25"/>
      <c r="H954" s="1"/>
    </row>
    <row r="955" spans="1:8" s="26" customFormat="1">
      <c r="A955" s="235"/>
      <c r="B955" s="236"/>
      <c r="C955" s="237"/>
      <c r="D955" s="25"/>
      <c r="E955" s="238"/>
      <c r="F955" s="25"/>
      <c r="H955" s="1"/>
    </row>
    <row r="956" spans="1:8" s="26" customFormat="1">
      <c r="A956" s="235"/>
      <c r="B956" s="236"/>
      <c r="C956" s="237"/>
      <c r="D956" s="25"/>
      <c r="E956" s="238"/>
      <c r="F956" s="25"/>
      <c r="H956" s="1"/>
    </row>
    <row r="957" spans="1:8" s="26" customFormat="1">
      <c r="A957" s="235"/>
      <c r="B957" s="236"/>
      <c r="C957" s="237"/>
      <c r="D957" s="25"/>
      <c r="E957" s="238"/>
      <c r="F957" s="25"/>
      <c r="H957" s="1"/>
    </row>
    <row r="958" spans="1:8" s="26" customFormat="1">
      <c r="A958" s="235"/>
      <c r="B958" s="236"/>
      <c r="C958" s="237"/>
      <c r="D958" s="25"/>
      <c r="E958" s="238"/>
      <c r="F958" s="25"/>
      <c r="H958" s="1"/>
    </row>
    <row r="959" spans="1:8" s="26" customFormat="1">
      <c r="A959" s="235"/>
      <c r="B959" s="236"/>
      <c r="C959" s="237"/>
      <c r="D959" s="25"/>
      <c r="E959" s="238"/>
      <c r="F959" s="25"/>
      <c r="H959" s="1"/>
    </row>
    <row r="960" spans="1:8" s="26" customFormat="1">
      <c r="A960" s="235"/>
      <c r="B960" s="236"/>
      <c r="C960" s="237"/>
      <c r="D960" s="25"/>
      <c r="E960" s="238"/>
      <c r="F960" s="25"/>
      <c r="H960" s="1"/>
    </row>
    <row r="961" spans="1:8" s="26" customFormat="1">
      <c r="A961" s="235"/>
      <c r="B961" s="236"/>
      <c r="C961" s="237"/>
      <c r="D961" s="25"/>
      <c r="E961" s="238"/>
      <c r="F961" s="25"/>
      <c r="H961" s="1"/>
    </row>
    <row r="962" spans="1:8" s="26" customFormat="1">
      <c r="A962" s="235"/>
      <c r="B962" s="236"/>
      <c r="C962" s="237"/>
      <c r="D962" s="25"/>
      <c r="E962" s="238"/>
      <c r="F962" s="25"/>
      <c r="H962" s="1"/>
    </row>
    <row r="963" spans="1:8" s="26" customFormat="1">
      <c r="A963" s="235"/>
      <c r="B963" s="236"/>
      <c r="C963" s="237"/>
      <c r="D963" s="25"/>
      <c r="E963" s="238"/>
      <c r="F963" s="25"/>
      <c r="H963" s="1"/>
    </row>
    <row r="964" spans="1:8" s="26" customFormat="1">
      <c r="A964" s="235"/>
      <c r="B964" s="236"/>
      <c r="C964" s="237"/>
      <c r="D964" s="25"/>
      <c r="E964" s="238"/>
      <c r="F964" s="25"/>
      <c r="H964" s="1"/>
    </row>
    <row r="965" spans="1:8" s="26" customFormat="1">
      <c r="A965" s="235"/>
      <c r="B965" s="236"/>
      <c r="C965" s="237"/>
      <c r="D965" s="25"/>
      <c r="E965" s="238"/>
      <c r="F965" s="25"/>
      <c r="H965" s="1"/>
    </row>
    <row r="966" spans="1:8" s="26" customFormat="1">
      <c r="A966" s="235"/>
      <c r="B966" s="236"/>
      <c r="C966" s="237"/>
      <c r="D966" s="25"/>
      <c r="E966" s="238"/>
      <c r="F966" s="25"/>
      <c r="H966" s="1"/>
    </row>
    <row r="967" spans="1:8" s="26" customFormat="1">
      <c r="A967" s="235"/>
      <c r="B967" s="236"/>
      <c r="C967" s="237"/>
      <c r="D967" s="25"/>
      <c r="E967" s="238"/>
      <c r="F967" s="25"/>
      <c r="H967" s="1"/>
    </row>
    <row r="968" spans="1:8" s="26" customFormat="1">
      <c r="A968" s="235"/>
      <c r="B968" s="236"/>
      <c r="C968" s="237"/>
      <c r="D968" s="25"/>
      <c r="E968" s="238"/>
      <c r="F968" s="25"/>
      <c r="H968" s="1"/>
    </row>
    <row r="969" spans="1:8" s="26" customFormat="1">
      <c r="A969" s="235"/>
      <c r="B969" s="236"/>
      <c r="C969" s="237"/>
      <c r="D969" s="25"/>
      <c r="E969" s="238"/>
      <c r="F969" s="25"/>
      <c r="H969" s="1"/>
    </row>
    <row r="970" spans="1:8" s="26" customFormat="1">
      <c r="A970" s="235"/>
      <c r="B970" s="236"/>
      <c r="C970" s="237"/>
      <c r="D970" s="25"/>
      <c r="E970" s="238"/>
      <c r="F970" s="25"/>
      <c r="H970" s="1"/>
    </row>
    <row r="971" spans="1:8" s="26" customFormat="1">
      <c r="A971" s="235"/>
      <c r="B971" s="236"/>
      <c r="C971" s="237"/>
      <c r="D971" s="25"/>
      <c r="E971" s="238"/>
      <c r="F971" s="25"/>
      <c r="H971" s="1"/>
    </row>
    <row r="972" spans="1:8" s="26" customFormat="1">
      <c r="A972" s="235"/>
      <c r="B972" s="236"/>
      <c r="C972" s="237"/>
      <c r="D972" s="25"/>
      <c r="E972" s="238"/>
      <c r="F972" s="25"/>
      <c r="H972" s="1"/>
    </row>
    <row r="973" spans="1:8" s="26" customFormat="1">
      <c r="A973" s="235"/>
      <c r="B973" s="236"/>
      <c r="C973" s="237"/>
      <c r="D973" s="25"/>
      <c r="E973" s="238"/>
      <c r="F973" s="25"/>
      <c r="H973" s="1"/>
    </row>
    <row r="974" spans="1:8" s="26" customFormat="1">
      <c r="A974" s="235"/>
      <c r="B974" s="236"/>
      <c r="C974" s="237"/>
      <c r="D974" s="25"/>
      <c r="E974" s="238"/>
      <c r="F974" s="25"/>
      <c r="H974" s="1"/>
    </row>
    <row r="975" spans="1:8" s="26" customFormat="1">
      <c r="A975" s="235"/>
      <c r="B975" s="236"/>
      <c r="C975" s="237"/>
      <c r="D975" s="25"/>
      <c r="E975" s="238"/>
      <c r="F975" s="25"/>
      <c r="H975" s="1"/>
    </row>
    <row r="976" spans="1:8" s="26" customFormat="1">
      <c r="A976" s="235"/>
      <c r="B976" s="236"/>
      <c r="C976" s="237"/>
      <c r="D976" s="25"/>
      <c r="E976" s="238"/>
      <c r="F976" s="25"/>
      <c r="H976" s="1"/>
    </row>
    <row r="977" spans="1:8" s="26" customFormat="1">
      <c r="A977" s="235"/>
      <c r="B977" s="236"/>
      <c r="C977" s="237"/>
      <c r="D977" s="25"/>
      <c r="E977" s="238"/>
      <c r="F977" s="25"/>
      <c r="H977" s="1"/>
    </row>
    <row r="978" spans="1:8" s="26" customFormat="1">
      <c r="A978" s="235"/>
      <c r="B978" s="236"/>
      <c r="C978" s="237"/>
      <c r="D978" s="25"/>
      <c r="E978" s="238"/>
      <c r="F978" s="25"/>
      <c r="H978" s="1"/>
    </row>
    <row r="979" spans="1:8" s="26" customFormat="1">
      <c r="A979" s="235"/>
      <c r="B979" s="236"/>
      <c r="C979" s="237"/>
      <c r="D979" s="25"/>
      <c r="E979" s="238"/>
      <c r="F979" s="25"/>
      <c r="H979" s="1"/>
    </row>
    <row r="980" spans="1:8" s="26" customFormat="1">
      <c r="A980" s="235"/>
      <c r="B980" s="236"/>
      <c r="C980" s="237"/>
      <c r="D980" s="25"/>
      <c r="E980" s="238"/>
      <c r="F980" s="25"/>
      <c r="H980" s="1"/>
    </row>
    <row r="981" spans="1:8" s="26" customFormat="1">
      <c r="A981" s="235"/>
      <c r="B981" s="236"/>
      <c r="C981" s="237"/>
      <c r="D981" s="25"/>
      <c r="E981" s="238"/>
      <c r="F981" s="25"/>
      <c r="H981" s="1"/>
    </row>
    <row r="982" spans="1:8" s="26" customFormat="1">
      <c r="A982" s="235"/>
      <c r="B982" s="236"/>
      <c r="C982" s="237"/>
      <c r="D982" s="25"/>
      <c r="E982" s="238"/>
      <c r="F982" s="25"/>
      <c r="H982" s="1"/>
    </row>
    <row r="983" spans="1:8" s="26" customFormat="1">
      <c r="A983" s="235"/>
      <c r="B983" s="236"/>
      <c r="C983" s="237"/>
      <c r="D983" s="25"/>
      <c r="E983" s="238"/>
      <c r="F983" s="25"/>
      <c r="H983" s="1"/>
    </row>
    <row r="984" spans="1:8" s="26" customFormat="1">
      <c r="A984" s="235"/>
      <c r="B984" s="236"/>
      <c r="C984" s="237"/>
      <c r="D984" s="25"/>
      <c r="E984" s="238"/>
      <c r="F984" s="25"/>
      <c r="H984" s="1"/>
    </row>
    <row r="985" spans="1:8" s="26" customFormat="1">
      <c r="A985" s="235"/>
      <c r="B985" s="236"/>
      <c r="C985" s="237"/>
      <c r="D985" s="25"/>
      <c r="E985" s="238"/>
      <c r="F985" s="25"/>
      <c r="H985" s="1"/>
    </row>
    <row r="986" spans="1:8" s="26" customFormat="1">
      <c r="A986" s="235"/>
      <c r="B986" s="236"/>
      <c r="C986" s="237"/>
      <c r="D986" s="25"/>
      <c r="E986" s="238"/>
      <c r="F986" s="25"/>
      <c r="H986" s="1"/>
    </row>
    <row r="987" spans="1:8" s="26" customFormat="1">
      <c r="A987" s="235"/>
      <c r="B987" s="236"/>
      <c r="C987" s="237"/>
      <c r="D987" s="25"/>
      <c r="E987" s="238"/>
      <c r="F987" s="25"/>
      <c r="H987" s="1"/>
    </row>
    <row r="988" spans="1:8" s="26" customFormat="1">
      <c r="A988" s="235"/>
      <c r="B988" s="236"/>
      <c r="C988" s="237"/>
      <c r="D988" s="25"/>
      <c r="E988" s="238"/>
      <c r="F988" s="25"/>
      <c r="H988" s="1"/>
    </row>
    <row r="989" spans="1:8" s="26" customFormat="1">
      <c r="A989" s="235"/>
      <c r="B989" s="236"/>
      <c r="C989" s="237"/>
      <c r="D989" s="25"/>
      <c r="E989" s="238"/>
      <c r="F989" s="25"/>
      <c r="H989" s="1"/>
    </row>
    <row r="990" spans="1:8" s="26" customFormat="1">
      <c r="A990" s="235"/>
      <c r="B990" s="236"/>
      <c r="C990" s="237"/>
      <c r="D990" s="25"/>
      <c r="E990" s="238"/>
      <c r="F990" s="25"/>
      <c r="H990" s="1"/>
    </row>
    <row r="991" spans="1:8" s="26" customFormat="1">
      <c r="A991" s="235"/>
      <c r="B991" s="236"/>
      <c r="C991" s="237"/>
      <c r="D991" s="25"/>
      <c r="E991" s="238"/>
      <c r="F991" s="25"/>
      <c r="H991" s="1"/>
    </row>
    <row r="992" spans="1:8" s="26" customFormat="1">
      <c r="A992" s="235"/>
      <c r="B992" s="236"/>
      <c r="C992" s="237"/>
      <c r="D992" s="25"/>
      <c r="E992" s="238"/>
      <c r="F992" s="25"/>
      <c r="H992" s="1"/>
    </row>
    <row r="993" spans="1:8" s="26" customFormat="1">
      <c r="A993" s="235"/>
      <c r="B993" s="236"/>
      <c r="C993" s="237"/>
      <c r="D993" s="25"/>
      <c r="E993" s="238"/>
      <c r="F993" s="25"/>
      <c r="H993" s="1"/>
    </row>
    <row r="994" spans="1:8" s="26" customFormat="1">
      <c r="A994" s="235"/>
      <c r="B994" s="236"/>
      <c r="C994" s="237"/>
      <c r="D994" s="25"/>
      <c r="E994" s="238"/>
      <c r="F994" s="25"/>
      <c r="H994" s="1"/>
    </row>
    <row r="995" spans="1:8" s="26" customFormat="1">
      <c r="A995" s="235"/>
      <c r="B995" s="236"/>
      <c r="C995" s="237"/>
      <c r="D995" s="25"/>
      <c r="E995" s="238"/>
      <c r="F995" s="25"/>
      <c r="H995" s="1"/>
    </row>
    <row r="996" spans="1:8" s="26" customFormat="1">
      <c r="A996" s="235"/>
      <c r="B996" s="236"/>
      <c r="C996" s="237"/>
      <c r="D996" s="25"/>
      <c r="E996" s="238"/>
      <c r="F996" s="25"/>
      <c r="H996" s="1"/>
    </row>
    <row r="997" spans="1:8" s="26" customFormat="1">
      <c r="A997" s="235"/>
      <c r="B997" s="236"/>
      <c r="C997" s="237"/>
      <c r="D997" s="25"/>
      <c r="E997" s="238"/>
      <c r="F997" s="25"/>
      <c r="H997" s="1"/>
    </row>
    <row r="998" spans="1:8" s="26" customFormat="1">
      <c r="A998" s="235"/>
      <c r="B998" s="236"/>
      <c r="C998" s="237"/>
      <c r="D998" s="25"/>
      <c r="E998" s="238"/>
      <c r="F998" s="25"/>
      <c r="H998" s="1"/>
    </row>
    <row r="999" spans="1:8" s="26" customFormat="1">
      <c r="A999" s="235"/>
      <c r="B999" s="236"/>
      <c r="C999" s="237"/>
      <c r="D999" s="25"/>
      <c r="E999" s="238"/>
      <c r="F999" s="25"/>
      <c r="H999" s="1"/>
    </row>
    <row r="1000" spans="1:8" s="26" customFormat="1">
      <c r="A1000" s="235"/>
      <c r="B1000" s="236"/>
      <c r="C1000" s="237"/>
      <c r="D1000" s="25"/>
      <c r="E1000" s="238"/>
      <c r="F1000" s="25"/>
      <c r="H1000" s="1"/>
    </row>
    <row r="1001" spans="1:8" s="26" customFormat="1">
      <c r="A1001" s="235"/>
      <c r="B1001" s="236"/>
      <c r="C1001" s="237"/>
      <c r="D1001" s="25"/>
      <c r="E1001" s="238"/>
      <c r="F1001" s="25"/>
      <c r="H1001" s="1"/>
    </row>
    <row r="1002" spans="1:8" s="26" customFormat="1">
      <c r="A1002" s="235"/>
      <c r="B1002" s="236"/>
      <c r="C1002" s="237"/>
      <c r="D1002" s="25"/>
      <c r="E1002" s="238"/>
      <c r="F1002" s="25"/>
      <c r="H1002" s="1"/>
    </row>
    <row r="1003" spans="1:8" s="26" customFormat="1">
      <c r="A1003" s="235"/>
      <c r="B1003" s="236"/>
      <c r="C1003" s="237"/>
      <c r="D1003" s="25"/>
      <c r="E1003" s="238"/>
      <c r="F1003" s="25"/>
      <c r="H1003" s="1"/>
    </row>
    <row r="1004" spans="1:8" s="26" customFormat="1">
      <c r="A1004" s="235"/>
      <c r="B1004" s="236"/>
      <c r="C1004" s="237"/>
      <c r="D1004" s="25"/>
      <c r="E1004" s="238"/>
      <c r="F1004" s="25"/>
      <c r="H1004" s="1"/>
    </row>
    <row r="1005" spans="1:8" s="26" customFormat="1">
      <c r="A1005" s="235"/>
      <c r="B1005" s="236"/>
      <c r="C1005" s="237"/>
      <c r="D1005" s="25"/>
      <c r="E1005" s="238"/>
      <c r="F1005" s="25"/>
      <c r="H1005" s="1"/>
    </row>
    <row r="1006" spans="1:8" s="26" customFormat="1">
      <c r="A1006" s="235"/>
      <c r="B1006" s="236"/>
      <c r="C1006" s="237"/>
      <c r="D1006" s="25"/>
      <c r="E1006" s="238"/>
      <c r="F1006" s="25"/>
      <c r="H1006" s="1"/>
    </row>
    <row r="1007" spans="1:8" s="26" customFormat="1">
      <c r="A1007" s="235"/>
      <c r="B1007" s="236"/>
      <c r="C1007" s="237"/>
      <c r="D1007" s="25"/>
      <c r="E1007" s="238"/>
      <c r="F1007" s="25"/>
      <c r="H1007" s="1"/>
    </row>
    <row r="1008" spans="1:8" s="26" customFormat="1">
      <c r="A1008" s="235"/>
      <c r="B1008" s="236"/>
      <c r="C1008" s="237"/>
      <c r="D1008" s="25"/>
      <c r="E1008" s="238"/>
      <c r="F1008" s="25"/>
      <c r="H1008" s="1"/>
    </row>
    <row r="1009" spans="1:8" s="26" customFormat="1">
      <c r="A1009" s="235"/>
      <c r="B1009" s="236"/>
      <c r="C1009" s="237"/>
      <c r="D1009" s="25"/>
      <c r="E1009" s="238"/>
      <c r="F1009" s="25"/>
      <c r="H1009" s="1"/>
    </row>
    <row r="1010" spans="1:8" s="26" customFormat="1">
      <c r="A1010" s="235"/>
      <c r="B1010" s="236"/>
      <c r="C1010" s="237"/>
      <c r="D1010" s="25"/>
      <c r="E1010" s="238"/>
      <c r="F1010" s="25"/>
      <c r="H1010" s="1"/>
    </row>
    <row r="1011" spans="1:8" s="26" customFormat="1">
      <c r="A1011" s="235"/>
      <c r="B1011" s="236"/>
      <c r="C1011" s="237"/>
      <c r="D1011" s="25"/>
      <c r="E1011" s="238"/>
      <c r="F1011" s="25"/>
      <c r="H1011" s="1"/>
    </row>
    <row r="1012" spans="1:8" s="26" customFormat="1">
      <c r="A1012" s="235"/>
      <c r="B1012" s="236"/>
      <c r="C1012" s="237"/>
      <c r="D1012" s="25"/>
      <c r="E1012" s="238"/>
      <c r="F1012" s="25"/>
      <c r="H1012" s="1"/>
    </row>
    <row r="1013" spans="1:8" s="26" customFormat="1">
      <c r="A1013" s="235"/>
      <c r="B1013" s="236"/>
      <c r="C1013" s="237"/>
      <c r="D1013" s="25"/>
      <c r="E1013" s="238"/>
      <c r="F1013" s="25"/>
      <c r="H1013" s="1"/>
    </row>
    <row r="1014" spans="1:8" s="26" customFormat="1">
      <c r="A1014" s="235"/>
      <c r="B1014" s="236"/>
      <c r="C1014" s="237"/>
      <c r="D1014" s="25"/>
      <c r="E1014" s="238"/>
      <c r="F1014" s="25"/>
      <c r="H1014" s="1"/>
    </row>
    <row r="1015" spans="1:8" s="26" customFormat="1">
      <c r="A1015" s="235"/>
      <c r="B1015" s="236"/>
      <c r="C1015" s="237"/>
      <c r="D1015" s="25"/>
      <c r="E1015" s="238"/>
      <c r="F1015" s="25"/>
      <c r="H1015" s="1"/>
    </row>
    <row r="1016" spans="1:8" s="26" customFormat="1">
      <c r="A1016" s="235"/>
      <c r="B1016" s="236"/>
      <c r="C1016" s="237"/>
      <c r="D1016" s="25"/>
      <c r="E1016" s="238"/>
      <c r="F1016" s="25"/>
      <c r="H1016" s="1"/>
    </row>
    <row r="1017" spans="1:8" s="26" customFormat="1">
      <c r="A1017" s="235"/>
      <c r="B1017" s="236"/>
      <c r="C1017" s="237"/>
      <c r="D1017" s="25"/>
      <c r="E1017" s="238"/>
      <c r="F1017" s="25"/>
      <c r="H1017" s="1"/>
    </row>
    <row r="1018" spans="1:8" s="26" customFormat="1">
      <c r="A1018" s="235"/>
      <c r="B1018" s="236"/>
      <c r="C1018" s="237"/>
      <c r="D1018" s="25"/>
      <c r="E1018" s="238"/>
      <c r="F1018" s="25"/>
      <c r="H1018" s="1"/>
    </row>
    <row r="1019" spans="1:8" s="26" customFormat="1">
      <c r="A1019" s="235"/>
      <c r="B1019" s="236"/>
      <c r="C1019" s="237"/>
      <c r="D1019" s="25"/>
      <c r="E1019" s="238"/>
      <c r="F1019" s="25"/>
      <c r="H1019" s="1"/>
    </row>
    <row r="1020" spans="1:8" s="26" customFormat="1">
      <c r="A1020" s="235"/>
      <c r="B1020" s="236"/>
      <c r="C1020" s="237"/>
      <c r="D1020" s="25"/>
      <c r="E1020" s="238"/>
      <c r="F1020" s="25"/>
      <c r="H1020" s="1"/>
    </row>
    <row r="1021" spans="1:8" s="26" customFormat="1">
      <c r="A1021" s="235"/>
      <c r="B1021" s="236"/>
      <c r="C1021" s="237"/>
      <c r="D1021" s="25"/>
      <c r="E1021" s="238"/>
      <c r="F1021" s="25"/>
      <c r="H1021" s="1"/>
    </row>
    <row r="1022" spans="1:8" s="26" customFormat="1">
      <c r="A1022" s="235"/>
      <c r="B1022" s="236"/>
      <c r="C1022" s="237"/>
      <c r="D1022" s="25"/>
      <c r="E1022" s="238"/>
      <c r="F1022" s="25"/>
      <c r="H1022" s="1"/>
    </row>
    <row r="1023" spans="1:8" s="26" customFormat="1">
      <c r="A1023" s="235"/>
      <c r="B1023" s="236"/>
      <c r="C1023" s="237"/>
      <c r="D1023" s="25"/>
      <c r="E1023" s="238"/>
      <c r="F1023" s="25"/>
      <c r="H1023" s="1"/>
    </row>
    <row r="1024" spans="1:8" s="26" customFormat="1">
      <c r="A1024" s="235"/>
      <c r="B1024" s="236"/>
      <c r="C1024" s="237"/>
      <c r="D1024" s="25"/>
      <c r="E1024" s="238"/>
      <c r="F1024" s="25"/>
      <c r="H1024" s="1"/>
    </row>
    <row r="1025" spans="1:8" s="26" customFormat="1">
      <c r="A1025" s="235"/>
      <c r="B1025" s="236"/>
      <c r="C1025" s="237"/>
      <c r="D1025" s="25"/>
      <c r="E1025" s="238"/>
      <c r="F1025" s="25"/>
      <c r="H1025" s="1"/>
    </row>
    <row r="1026" spans="1:8" s="26" customFormat="1">
      <c r="A1026" s="235"/>
      <c r="B1026" s="236"/>
      <c r="C1026" s="237"/>
      <c r="D1026" s="25"/>
      <c r="E1026" s="238"/>
      <c r="F1026" s="25"/>
      <c r="H1026" s="1"/>
    </row>
    <row r="1027" spans="1:8" s="26" customFormat="1">
      <c r="A1027" s="235"/>
      <c r="B1027" s="236"/>
      <c r="C1027" s="237"/>
      <c r="D1027" s="25"/>
      <c r="E1027" s="238"/>
      <c r="F1027" s="25"/>
      <c r="H1027" s="1"/>
    </row>
    <row r="1028" spans="1:8" s="26" customFormat="1">
      <c r="A1028" s="235"/>
      <c r="B1028" s="236"/>
      <c r="C1028" s="237"/>
      <c r="D1028" s="25"/>
      <c r="E1028" s="238"/>
      <c r="F1028" s="25"/>
      <c r="H1028" s="1"/>
    </row>
    <row r="1029" spans="1:8" s="26" customFormat="1">
      <c r="A1029" s="235"/>
      <c r="B1029" s="236"/>
      <c r="C1029" s="237"/>
      <c r="D1029" s="25"/>
      <c r="E1029" s="238"/>
      <c r="F1029" s="25"/>
      <c r="H1029" s="1"/>
    </row>
    <row r="1030" spans="1:8" s="26" customFormat="1">
      <c r="A1030" s="235"/>
      <c r="B1030" s="236"/>
      <c r="C1030" s="237"/>
      <c r="D1030" s="25"/>
      <c r="E1030" s="238"/>
      <c r="F1030" s="25"/>
      <c r="H1030" s="1"/>
    </row>
    <row r="1031" spans="1:8" s="26" customFormat="1">
      <c r="A1031" s="235"/>
      <c r="B1031" s="236"/>
      <c r="C1031" s="237"/>
      <c r="D1031" s="25"/>
      <c r="E1031" s="238"/>
      <c r="F1031" s="25"/>
      <c r="H1031" s="1"/>
    </row>
    <row r="1032" spans="1:8" s="26" customFormat="1">
      <c r="A1032" s="235"/>
      <c r="B1032" s="236"/>
      <c r="C1032" s="237"/>
      <c r="D1032" s="25"/>
      <c r="E1032" s="238"/>
      <c r="F1032" s="25"/>
      <c r="H1032" s="1"/>
    </row>
    <row r="1033" spans="1:8" s="26" customFormat="1">
      <c r="A1033" s="235"/>
      <c r="B1033" s="236"/>
      <c r="C1033" s="237"/>
      <c r="D1033" s="25"/>
      <c r="E1033" s="238"/>
      <c r="F1033" s="25"/>
      <c r="H1033" s="1"/>
    </row>
    <row r="1034" spans="1:8" s="26" customFormat="1">
      <c r="A1034" s="235"/>
      <c r="B1034" s="236"/>
      <c r="C1034" s="237"/>
      <c r="D1034" s="25"/>
      <c r="E1034" s="238"/>
      <c r="F1034" s="25"/>
      <c r="H1034" s="1"/>
    </row>
    <row r="1035" spans="1:8" s="26" customFormat="1">
      <c r="A1035" s="235"/>
      <c r="B1035" s="236"/>
      <c r="C1035" s="237"/>
      <c r="D1035" s="25"/>
      <c r="E1035" s="238"/>
      <c r="F1035" s="25"/>
      <c r="H1035" s="1"/>
    </row>
    <row r="1036" spans="1:8" s="26" customFormat="1">
      <c r="A1036" s="235"/>
      <c r="B1036" s="236"/>
      <c r="C1036" s="237"/>
      <c r="D1036" s="25"/>
      <c r="E1036" s="238"/>
      <c r="F1036" s="25"/>
      <c r="H1036" s="1"/>
    </row>
    <row r="1037" spans="1:8" s="26" customFormat="1">
      <c r="A1037" s="235"/>
      <c r="B1037" s="236"/>
      <c r="C1037" s="237"/>
      <c r="D1037" s="25"/>
      <c r="E1037" s="238"/>
      <c r="F1037" s="25"/>
      <c r="H1037" s="1"/>
    </row>
    <row r="1038" spans="1:8" s="26" customFormat="1">
      <c r="A1038" s="235"/>
      <c r="B1038" s="236"/>
      <c r="C1038" s="237"/>
      <c r="D1038" s="25"/>
      <c r="E1038" s="238"/>
      <c r="F1038" s="25"/>
      <c r="H1038" s="1"/>
    </row>
    <row r="1039" spans="1:8" s="26" customFormat="1">
      <c r="A1039" s="235"/>
      <c r="B1039" s="236"/>
      <c r="C1039" s="237"/>
      <c r="D1039" s="25"/>
      <c r="E1039" s="238"/>
      <c r="F1039" s="25"/>
      <c r="H1039" s="1"/>
    </row>
    <row r="1040" spans="1:8" s="26" customFormat="1">
      <c r="A1040" s="235"/>
      <c r="B1040" s="236"/>
      <c r="C1040" s="237"/>
      <c r="D1040" s="25"/>
      <c r="E1040" s="238"/>
      <c r="F1040" s="25"/>
      <c r="H1040" s="1"/>
    </row>
    <row r="1041" spans="1:8" s="26" customFormat="1">
      <c r="A1041" s="235"/>
      <c r="B1041" s="236"/>
      <c r="C1041" s="237"/>
      <c r="D1041" s="25"/>
      <c r="E1041" s="238"/>
      <c r="F1041" s="25"/>
      <c r="H1041" s="1"/>
    </row>
    <row r="1042" spans="1:8" s="26" customFormat="1">
      <c r="A1042" s="235"/>
      <c r="B1042" s="236"/>
      <c r="C1042" s="237"/>
      <c r="D1042" s="25"/>
      <c r="E1042" s="238"/>
      <c r="F1042" s="25"/>
      <c r="H1042" s="1"/>
    </row>
    <row r="1043" spans="1:8" s="26" customFormat="1">
      <c r="A1043" s="235"/>
      <c r="B1043" s="236"/>
      <c r="C1043" s="237"/>
      <c r="D1043" s="25"/>
      <c r="E1043" s="238"/>
      <c r="F1043" s="25"/>
      <c r="H1043" s="1"/>
    </row>
    <row r="1044" spans="1:8" s="26" customFormat="1">
      <c r="A1044" s="235"/>
      <c r="B1044" s="236"/>
      <c r="C1044" s="237"/>
      <c r="D1044" s="25"/>
      <c r="E1044" s="238"/>
      <c r="F1044" s="25"/>
      <c r="H1044" s="1"/>
    </row>
    <row r="1045" spans="1:8" s="26" customFormat="1">
      <c r="A1045" s="235"/>
      <c r="B1045" s="236"/>
      <c r="C1045" s="237"/>
      <c r="D1045" s="25"/>
      <c r="E1045" s="238"/>
      <c r="F1045" s="25"/>
      <c r="H1045" s="1"/>
    </row>
    <row r="1046" spans="1:8" s="26" customFormat="1">
      <c r="A1046" s="235"/>
      <c r="B1046" s="236"/>
      <c r="C1046" s="237"/>
      <c r="D1046" s="25"/>
      <c r="E1046" s="238"/>
      <c r="F1046" s="25"/>
      <c r="H1046" s="1"/>
    </row>
    <row r="1047" spans="1:8" s="26" customFormat="1">
      <c r="A1047" s="235"/>
      <c r="B1047" s="236"/>
      <c r="C1047" s="237"/>
      <c r="D1047" s="25"/>
      <c r="E1047" s="238"/>
      <c r="F1047" s="25"/>
      <c r="H1047" s="1"/>
    </row>
    <row r="1048" spans="1:8" s="26" customFormat="1">
      <c r="A1048" s="235"/>
      <c r="B1048" s="236"/>
      <c r="C1048" s="237"/>
      <c r="D1048" s="25"/>
      <c r="E1048" s="238"/>
      <c r="F1048" s="25"/>
      <c r="H1048" s="1"/>
    </row>
    <row r="1049" spans="1:8" s="26" customFormat="1">
      <c r="A1049" s="235"/>
      <c r="B1049" s="236"/>
      <c r="C1049" s="237"/>
      <c r="D1049" s="25"/>
      <c r="E1049" s="238"/>
      <c r="F1049" s="25"/>
      <c r="H1049" s="1"/>
    </row>
    <row r="1050" spans="1:8" s="26" customFormat="1">
      <c r="A1050" s="235"/>
      <c r="B1050" s="236"/>
      <c r="C1050" s="237"/>
      <c r="D1050" s="25"/>
      <c r="E1050" s="238"/>
      <c r="F1050" s="25"/>
      <c r="H1050" s="1"/>
    </row>
    <row r="1051" spans="1:8" s="26" customFormat="1">
      <c r="A1051" s="235"/>
      <c r="B1051" s="236"/>
      <c r="C1051" s="237"/>
      <c r="D1051" s="25"/>
      <c r="E1051" s="238"/>
      <c r="F1051" s="25"/>
      <c r="H1051" s="1"/>
    </row>
    <row r="1052" spans="1:8" s="26" customFormat="1">
      <c r="A1052" s="235"/>
      <c r="B1052" s="236"/>
      <c r="C1052" s="237"/>
      <c r="D1052" s="25"/>
      <c r="E1052" s="238"/>
      <c r="F1052" s="25"/>
      <c r="H1052" s="1"/>
    </row>
    <row r="1053" spans="1:8" s="26" customFormat="1">
      <c r="A1053" s="235"/>
      <c r="B1053" s="236"/>
      <c r="C1053" s="237"/>
      <c r="D1053" s="25"/>
      <c r="E1053" s="238"/>
      <c r="F1053" s="25"/>
      <c r="H1053" s="1"/>
    </row>
    <row r="1054" spans="1:8" s="26" customFormat="1">
      <c r="A1054" s="235"/>
      <c r="B1054" s="236"/>
      <c r="C1054" s="237"/>
      <c r="D1054" s="25"/>
      <c r="E1054" s="238"/>
      <c r="F1054" s="25"/>
      <c r="H1054" s="1"/>
    </row>
    <row r="1055" spans="1:8" s="26" customFormat="1">
      <c r="A1055" s="235"/>
      <c r="B1055" s="236"/>
      <c r="C1055" s="237"/>
      <c r="D1055" s="25"/>
      <c r="E1055" s="238"/>
      <c r="F1055" s="25"/>
      <c r="H1055" s="1"/>
    </row>
    <row r="1056" spans="1:8" s="26" customFormat="1">
      <c r="A1056" s="235"/>
      <c r="B1056" s="236"/>
      <c r="C1056" s="237"/>
      <c r="D1056" s="25"/>
      <c r="E1056" s="238"/>
      <c r="F1056" s="25"/>
      <c r="H1056" s="1"/>
    </row>
    <row r="1057" spans="1:8" s="26" customFormat="1">
      <c r="A1057" s="235"/>
      <c r="B1057" s="236"/>
      <c r="C1057" s="237"/>
      <c r="D1057" s="25"/>
      <c r="E1057" s="238"/>
      <c r="F1057" s="25"/>
      <c r="H1057" s="1"/>
    </row>
    <row r="1058" spans="1:8" s="26" customFormat="1">
      <c r="A1058" s="235"/>
      <c r="B1058" s="236"/>
      <c r="C1058" s="237"/>
      <c r="D1058" s="25"/>
      <c r="E1058" s="238"/>
      <c r="F1058" s="25"/>
      <c r="H1058" s="1"/>
    </row>
    <row r="1059" spans="1:8" s="26" customFormat="1">
      <c r="A1059" s="235"/>
      <c r="B1059" s="236"/>
      <c r="C1059" s="237"/>
      <c r="D1059" s="25"/>
      <c r="E1059" s="238"/>
      <c r="F1059" s="25"/>
      <c r="H1059" s="1"/>
    </row>
    <row r="1060" spans="1:8" s="26" customFormat="1">
      <c r="A1060" s="235"/>
      <c r="B1060" s="236"/>
      <c r="C1060" s="237"/>
      <c r="D1060" s="25"/>
      <c r="E1060" s="238"/>
      <c r="F1060" s="25"/>
      <c r="H1060" s="1"/>
    </row>
    <row r="1061" spans="1:8" s="26" customFormat="1">
      <c r="A1061" s="235"/>
      <c r="B1061" s="236"/>
      <c r="C1061" s="237"/>
      <c r="D1061" s="25"/>
      <c r="E1061" s="238"/>
      <c r="F1061" s="25"/>
      <c r="H1061" s="1"/>
    </row>
    <row r="1062" spans="1:8" s="26" customFormat="1">
      <c r="A1062" s="235"/>
      <c r="B1062" s="236"/>
      <c r="C1062" s="237"/>
      <c r="D1062" s="25"/>
      <c r="E1062" s="238"/>
      <c r="F1062" s="25"/>
      <c r="H1062" s="1"/>
    </row>
    <row r="1063" spans="1:8" s="26" customFormat="1">
      <c r="A1063" s="235"/>
      <c r="B1063" s="236"/>
      <c r="C1063" s="237"/>
      <c r="D1063" s="25"/>
      <c r="E1063" s="238"/>
      <c r="F1063" s="25"/>
      <c r="H1063" s="1"/>
    </row>
    <row r="1064" spans="1:8" s="26" customFormat="1">
      <c r="A1064" s="235"/>
      <c r="B1064" s="236"/>
      <c r="C1064" s="237"/>
      <c r="D1064" s="25"/>
      <c r="E1064" s="238"/>
      <c r="F1064" s="25"/>
      <c r="H1064" s="1"/>
    </row>
    <row r="1065" spans="1:8" s="26" customFormat="1">
      <c r="A1065" s="235"/>
      <c r="B1065" s="236"/>
      <c r="C1065" s="237"/>
      <c r="D1065" s="25"/>
      <c r="E1065" s="238"/>
      <c r="F1065" s="25"/>
      <c r="H1065" s="1"/>
    </row>
    <row r="1066" spans="1:8" s="26" customFormat="1">
      <c r="A1066" s="235"/>
      <c r="B1066" s="236"/>
      <c r="C1066" s="237"/>
      <c r="D1066" s="25"/>
      <c r="E1066" s="238"/>
      <c r="F1066" s="25"/>
      <c r="H1066" s="1"/>
    </row>
    <row r="1067" spans="1:8" s="26" customFormat="1">
      <c r="A1067" s="235"/>
      <c r="B1067" s="236"/>
      <c r="C1067" s="237"/>
      <c r="D1067" s="25"/>
      <c r="E1067" s="238"/>
      <c r="F1067" s="25"/>
      <c r="H1067" s="1"/>
    </row>
    <row r="1068" spans="1:8" s="26" customFormat="1">
      <c r="A1068" s="235"/>
      <c r="B1068" s="236"/>
      <c r="C1068" s="237"/>
      <c r="D1068" s="25"/>
      <c r="E1068" s="238"/>
      <c r="F1068" s="25"/>
      <c r="H1068" s="1"/>
    </row>
    <row r="1069" spans="1:8" s="26" customFormat="1">
      <c r="A1069" s="235"/>
      <c r="B1069" s="236"/>
      <c r="C1069" s="237"/>
      <c r="D1069" s="25"/>
      <c r="E1069" s="238"/>
      <c r="F1069" s="25"/>
      <c r="H1069" s="1"/>
    </row>
    <row r="1070" spans="1:8" s="26" customFormat="1">
      <c r="A1070" s="235"/>
      <c r="B1070" s="236"/>
      <c r="C1070" s="237"/>
      <c r="D1070" s="25"/>
      <c r="E1070" s="238"/>
      <c r="F1070" s="25"/>
      <c r="H1070" s="1"/>
    </row>
    <row r="1071" spans="1:8" s="26" customFormat="1">
      <c r="A1071" s="235"/>
      <c r="B1071" s="236"/>
      <c r="C1071" s="237"/>
      <c r="D1071" s="25"/>
      <c r="E1071" s="238"/>
      <c r="F1071" s="25"/>
      <c r="H1071" s="1"/>
    </row>
    <row r="1072" spans="1:8" s="26" customFormat="1">
      <c r="A1072" s="235"/>
      <c r="B1072" s="236"/>
      <c r="C1072" s="237"/>
      <c r="D1072" s="25"/>
      <c r="E1072" s="238"/>
      <c r="F1072" s="25"/>
      <c r="H1072" s="1"/>
    </row>
    <row r="1073" spans="1:8" s="26" customFormat="1">
      <c r="A1073" s="235"/>
      <c r="B1073" s="236"/>
      <c r="C1073" s="237"/>
      <c r="D1073" s="25"/>
      <c r="E1073" s="238"/>
      <c r="F1073" s="25"/>
      <c r="H1073" s="1"/>
    </row>
    <row r="1074" spans="1:8" s="26" customFormat="1">
      <c r="A1074" s="235"/>
      <c r="B1074" s="236"/>
      <c r="C1074" s="237"/>
      <c r="D1074" s="25"/>
      <c r="E1074" s="238"/>
      <c r="F1074" s="25"/>
      <c r="H1074" s="1"/>
    </row>
    <row r="1075" spans="1:8" s="26" customFormat="1">
      <c r="A1075" s="235"/>
      <c r="B1075" s="236"/>
      <c r="C1075" s="237"/>
      <c r="D1075" s="25"/>
      <c r="E1075" s="238"/>
      <c r="F1075" s="25"/>
      <c r="H1075" s="1"/>
    </row>
    <row r="1076" spans="1:8" s="26" customFormat="1">
      <c r="A1076" s="235"/>
      <c r="B1076" s="236"/>
      <c r="C1076" s="237"/>
      <c r="D1076" s="25"/>
      <c r="E1076" s="238"/>
      <c r="F1076" s="25"/>
      <c r="H1076" s="1"/>
    </row>
    <row r="1077" spans="1:8" s="26" customFormat="1">
      <c r="A1077" s="235"/>
      <c r="B1077" s="236"/>
      <c r="C1077" s="237"/>
      <c r="D1077" s="25"/>
      <c r="E1077" s="238"/>
      <c r="F1077" s="25"/>
      <c r="H1077" s="1"/>
    </row>
    <row r="1078" spans="1:8" s="26" customFormat="1">
      <c r="A1078" s="235"/>
      <c r="B1078" s="236"/>
      <c r="C1078" s="237"/>
      <c r="D1078" s="25"/>
      <c r="E1078" s="238"/>
      <c r="F1078" s="25"/>
      <c r="H1078" s="1"/>
    </row>
    <row r="1079" spans="1:8" s="26" customFormat="1">
      <c r="A1079" s="235"/>
      <c r="B1079" s="236"/>
      <c r="C1079" s="237"/>
      <c r="D1079" s="25"/>
      <c r="E1079" s="238"/>
      <c r="F1079" s="25"/>
      <c r="H1079" s="1"/>
    </row>
    <row r="1080" spans="1:8" s="26" customFormat="1">
      <c r="A1080" s="235"/>
      <c r="B1080" s="236"/>
      <c r="C1080" s="237"/>
      <c r="D1080" s="25"/>
      <c r="E1080" s="238"/>
      <c r="F1080" s="25"/>
      <c r="H1080" s="1"/>
    </row>
    <row r="1081" spans="1:8" s="26" customFormat="1">
      <c r="A1081" s="235"/>
      <c r="B1081" s="236"/>
      <c r="C1081" s="237"/>
      <c r="D1081" s="25"/>
      <c r="E1081" s="238"/>
      <c r="F1081" s="25"/>
      <c r="H1081" s="1"/>
    </row>
    <row r="1082" spans="1:8" s="26" customFormat="1">
      <c r="A1082" s="235"/>
      <c r="B1082" s="236"/>
      <c r="C1082" s="237"/>
      <c r="D1082" s="25"/>
      <c r="E1082" s="238"/>
      <c r="F1082" s="25"/>
      <c r="H1082" s="1"/>
    </row>
    <row r="1083" spans="1:8" s="26" customFormat="1">
      <c r="A1083" s="235"/>
      <c r="B1083" s="236"/>
      <c r="C1083" s="237"/>
      <c r="D1083" s="25"/>
      <c r="E1083" s="238"/>
      <c r="F1083" s="25"/>
      <c r="H1083" s="1"/>
    </row>
    <row r="1084" spans="1:8" s="26" customFormat="1">
      <c r="A1084" s="235"/>
      <c r="B1084" s="236"/>
      <c r="C1084" s="237"/>
      <c r="D1084" s="25"/>
      <c r="E1084" s="238"/>
      <c r="F1084" s="25"/>
      <c r="H1084" s="1"/>
    </row>
    <row r="1085" spans="1:8" s="26" customFormat="1">
      <c r="A1085" s="235"/>
      <c r="B1085" s="236"/>
      <c r="C1085" s="237"/>
      <c r="D1085" s="25"/>
      <c r="E1085" s="238"/>
      <c r="F1085" s="25"/>
      <c r="H1085" s="1"/>
    </row>
    <row r="1086" spans="1:8" s="26" customFormat="1">
      <c r="A1086" s="235"/>
      <c r="B1086" s="236"/>
      <c r="C1086" s="237"/>
      <c r="D1086" s="25"/>
      <c r="E1086" s="238"/>
      <c r="F1086" s="25"/>
      <c r="H1086" s="1"/>
    </row>
    <row r="1087" spans="1:8" s="26" customFormat="1">
      <c r="A1087" s="235"/>
      <c r="B1087" s="236"/>
      <c r="C1087" s="237"/>
      <c r="D1087" s="25"/>
      <c r="E1087" s="238"/>
      <c r="F1087" s="25"/>
      <c r="H1087" s="1"/>
    </row>
    <row r="1088" spans="1:8" s="26" customFormat="1">
      <c r="A1088" s="235"/>
      <c r="B1088" s="236"/>
      <c r="C1088" s="237"/>
      <c r="D1088" s="25"/>
      <c r="E1088" s="238"/>
      <c r="F1088" s="25"/>
      <c r="H1088" s="1"/>
    </row>
    <row r="1089" spans="1:8" s="26" customFormat="1">
      <c r="A1089" s="235"/>
      <c r="B1089" s="236"/>
      <c r="C1089" s="237"/>
      <c r="D1089" s="25"/>
      <c r="E1089" s="238"/>
      <c r="F1089" s="25"/>
      <c r="H1089" s="1"/>
    </row>
    <row r="1090" spans="1:8" s="26" customFormat="1">
      <c r="A1090" s="235"/>
      <c r="B1090" s="236"/>
      <c r="C1090" s="237"/>
      <c r="D1090" s="25"/>
      <c r="E1090" s="238"/>
      <c r="F1090" s="25"/>
      <c r="H1090" s="1"/>
    </row>
    <row r="1091" spans="1:8" s="26" customFormat="1">
      <c r="A1091" s="235"/>
      <c r="B1091" s="236"/>
      <c r="C1091" s="237"/>
      <c r="D1091" s="25"/>
      <c r="E1091" s="238"/>
      <c r="F1091" s="25"/>
      <c r="H1091" s="1"/>
    </row>
    <row r="1092" spans="1:8" s="26" customFormat="1">
      <c r="A1092" s="235"/>
      <c r="B1092" s="236"/>
      <c r="C1092" s="237"/>
      <c r="D1092" s="25"/>
      <c r="E1092" s="238"/>
      <c r="F1092" s="25"/>
      <c r="H1092" s="1"/>
    </row>
    <row r="1093" spans="1:8" s="26" customFormat="1">
      <c r="A1093" s="235"/>
      <c r="B1093" s="236"/>
      <c r="C1093" s="237"/>
      <c r="D1093" s="25"/>
      <c r="E1093" s="238"/>
      <c r="F1093" s="25"/>
      <c r="H1093" s="1"/>
    </row>
    <row r="1094" spans="1:8" s="26" customFormat="1">
      <c r="A1094" s="235"/>
      <c r="B1094" s="236"/>
      <c r="C1094" s="237"/>
      <c r="D1094" s="25"/>
      <c r="E1094" s="238"/>
      <c r="F1094" s="25"/>
      <c r="H1094" s="1"/>
    </row>
    <row r="1095" spans="1:8" s="26" customFormat="1">
      <c r="A1095" s="235"/>
      <c r="B1095" s="236"/>
      <c r="C1095" s="237"/>
      <c r="D1095" s="25"/>
      <c r="E1095" s="238"/>
      <c r="F1095" s="25"/>
      <c r="H1095" s="1"/>
    </row>
    <row r="1096" spans="1:8" s="26" customFormat="1">
      <c r="A1096" s="235"/>
      <c r="B1096" s="236"/>
      <c r="C1096" s="237"/>
      <c r="D1096" s="25"/>
      <c r="E1096" s="238"/>
      <c r="F1096" s="25"/>
      <c r="H1096" s="1"/>
    </row>
    <row r="1097" spans="1:8" s="26" customFormat="1">
      <c r="A1097" s="235"/>
      <c r="B1097" s="236"/>
      <c r="C1097" s="237"/>
      <c r="D1097" s="25"/>
      <c r="E1097" s="238"/>
      <c r="F1097" s="25"/>
      <c r="H1097" s="1"/>
    </row>
    <row r="1098" spans="1:8" s="26" customFormat="1">
      <c r="A1098" s="235"/>
      <c r="B1098" s="236"/>
      <c r="C1098" s="237"/>
      <c r="D1098" s="25"/>
      <c r="E1098" s="238"/>
      <c r="F1098" s="25"/>
      <c r="H1098" s="1"/>
    </row>
    <row r="1099" spans="1:8" s="26" customFormat="1">
      <c r="A1099" s="235"/>
      <c r="B1099" s="236"/>
      <c r="C1099" s="237"/>
      <c r="D1099" s="25"/>
      <c r="E1099" s="238"/>
      <c r="F1099" s="25"/>
      <c r="H1099" s="1"/>
    </row>
    <row r="1100" spans="1:8" s="26" customFormat="1">
      <c r="A1100" s="235"/>
      <c r="B1100" s="236"/>
      <c r="C1100" s="237"/>
      <c r="D1100" s="25"/>
      <c r="E1100" s="238"/>
      <c r="F1100" s="25"/>
      <c r="H1100" s="1"/>
    </row>
    <row r="1101" spans="1:8" s="26" customFormat="1">
      <c r="A1101" s="235"/>
      <c r="B1101" s="236"/>
      <c r="C1101" s="237"/>
      <c r="D1101" s="25"/>
      <c r="E1101" s="238"/>
      <c r="F1101" s="25"/>
      <c r="H1101" s="1"/>
    </row>
    <row r="1102" spans="1:8" s="26" customFormat="1">
      <c r="A1102" s="235"/>
      <c r="B1102" s="236"/>
      <c r="C1102" s="237"/>
      <c r="D1102" s="25"/>
      <c r="E1102" s="238"/>
      <c r="F1102" s="25"/>
      <c r="H1102" s="1"/>
    </row>
    <row r="1103" spans="1:8" s="26" customFormat="1">
      <c r="A1103" s="235"/>
      <c r="B1103" s="236"/>
      <c r="C1103" s="237"/>
      <c r="D1103" s="25"/>
      <c r="E1103" s="238"/>
      <c r="F1103" s="25"/>
      <c r="H1103" s="1"/>
    </row>
    <row r="1104" spans="1:8" s="26" customFormat="1">
      <c r="A1104" s="235"/>
      <c r="B1104" s="236"/>
      <c r="C1104" s="237"/>
      <c r="D1104" s="25"/>
      <c r="E1104" s="238"/>
      <c r="F1104" s="25"/>
      <c r="H1104" s="1"/>
    </row>
    <row r="1105" spans="1:8" s="26" customFormat="1">
      <c r="A1105" s="235"/>
      <c r="B1105" s="236"/>
      <c r="C1105" s="237"/>
      <c r="D1105" s="25"/>
      <c r="E1105" s="238"/>
      <c r="F1105" s="25"/>
      <c r="H1105" s="1"/>
    </row>
    <row r="1106" spans="1:8" s="26" customFormat="1">
      <c r="A1106" s="235"/>
      <c r="B1106" s="236"/>
      <c r="C1106" s="237"/>
      <c r="D1106" s="25"/>
      <c r="E1106" s="238"/>
      <c r="F1106" s="25"/>
      <c r="H1106" s="1"/>
    </row>
    <row r="1107" spans="1:8" s="26" customFormat="1">
      <c r="A1107" s="235"/>
      <c r="B1107" s="236"/>
      <c r="C1107" s="237"/>
      <c r="D1107" s="25"/>
      <c r="E1107" s="238"/>
      <c r="F1107" s="25"/>
      <c r="H1107" s="1"/>
    </row>
    <row r="1108" spans="1:8" s="26" customFormat="1">
      <c r="A1108" s="235"/>
      <c r="B1108" s="236"/>
      <c r="C1108" s="237"/>
      <c r="D1108" s="25"/>
      <c r="E1108" s="238"/>
      <c r="F1108" s="25"/>
      <c r="H1108" s="1"/>
    </row>
    <row r="1109" spans="1:8" s="26" customFormat="1">
      <c r="A1109" s="235"/>
      <c r="B1109" s="236"/>
      <c r="C1109" s="237"/>
      <c r="D1109" s="25"/>
      <c r="E1109" s="238"/>
      <c r="F1109" s="25"/>
      <c r="H1109" s="1"/>
    </row>
    <row r="1110" spans="1:8" s="26" customFormat="1">
      <c r="A1110" s="235"/>
      <c r="B1110" s="236"/>
      <c r="C1110" s="237"/>
      <c r="D1110" s="25"/>
      <c r="E1110" s="238"/>
      <c r="F1110" s="25"/>
      <c r="H1110" s="1"/>
    </row>
    <row r="1111" spans="1:8" s="26" customFormat="1">
      <c r="A1111" s="235"/>
      <c r="B1111" s="236"/>
      <c r="C1111" s="237"/>
      <c r="D1111" s="25"/>
      <c r="E1111" s="238"/>
      <c r="F1111" s="25"/>
      <c r="H1111" s="1"/>
    </row>
    <row r="1112" spans="1:8" s="26" customFormat="1">
      <c r="A1112" s="235"/>
      <c r="B1112" s="236"/>
      <c r="C1112" s="237"/>
      <c r="D1112" s="25"/>
      <c r="E1112" s="238"/>
      <c r="F1112" s="25"/>
      <c r="H1112" s="1"/>
    </row>
    <row r="1113" spans="1:8" s="26" customFormat="1">
      <c r="A1113" s="235"/>
      <c r="B1113" s="236"/>
      <c r="C1113" s="237"/>
      <c r="D1113" s="25"/>
      <c r="E1113" s="238"/>
      <c r="F1113" s="25"/>
      <c r="H1113" s="1"/>
    </row>
    <row r="1114" spans="1:8" s="26" customFormat="1">
      <c r="A1114" s="235"/>
      <c r="B1114" s="236"/>
      <c r="C1114" s="237"/>
      <c r="D1114" s="25"/>
      <c r="E1114" s="238"/>
      <c r="F1114" s="25"/>
      <c r="H1114" s="1"/>
    </row>
    <row r="1115" spans="1:8" s="26" customFormat="1">
      <c r="A1115" s="235"/>
      <c r="B1115" s="236"/>
      <c r="C1115" s="237"/>
      <c r="D1115" s="25"/>
      <c r="E1115" s="238"/>
      <c r="F1115" s="25"/>
      <c r="H1115" s="1"/>
    </row>
    <row r="1116" spans="1:8" s="26" customFormat="1">
      <c r="A1116" s="235"/>
      <c r="B1116" s="236"/>
      <c r="C1116" s="237"/>
      <c r="D1116" s="25"/>
      <c r="E1116" s="238"/>
      <c r="F1116" s="25"/>
      <c r="H1116" s="1"/>
    </row>
    <row r="1117" spans="1:8" s="26" customFormat="1">
      <c r="A1117" s="235"/>
      <c r="B1117" s="236"/>
      <c r="C1117" s="237"/>
      <c r="D1117" s="25"/>
      <c r="E1117" s="238"/>
      <c r="F1117" s="25"/>
      <c r="H1117" s="1"/>
    </row>
    <row r="1118" spans="1:8" s="26" customFormat="1">
      <c r="A1118" s="235"/>
      <c r="B1118" s="236"/>
      <c r="C1118" s="237"/>
      <c r="D1118" s="25"/>
      <c r="E1118" s="238"/>
      <c r="F1118" s="25"/>
      <c r="H1118" s="1"/>
    </row>
    <row r="1119" spans="1:8" s="26" customFormat="1">
      <c r="A1119" s="235"/>
      <c r="B1119" s="236"/>
      <c r="C1119" s="237"/>
      <c r="D1119" s="25"/>
      <c r="E1119" s="238"/>
      <c r="F1119" s="25"/>
      <c r="H1119" s="1"/>
    </row>
    <row r="1120" spans="1:8" s="26" customFormat="1">
      <c r="A1120" s="235"/>
      <c r="B1120" s="236"/>
      <c r="C1120" s="237"/>
      <c r="D1120" s="25"/>
      <c r="E1120" s="238"/>
      <c r="F1120" s="25"/>
      <c r="H1120" s="1"/>
    </row>
    <row r="1121" spans="1:8" s="26" customFormat="1">
      <c r="A1121" s="235"/>
      <c r="B1121" s="236"/>
      <c r="C1121" s="237"/>
      <c r="D1121" s="25"/>
      <c r="E1121" s="238"/>
      <c r="F1121" s="25"/>
      <c r="H1121" s="1"/>
    </row>
    <row r="1122" spans="1:8" s="26" customFormat="1">
      <c r="A1122" s="235"/>
      <c r="B1122" s="236"/>
      <c r="C1122" s="237"/>
      <c r="D1122" s="25"/>
      <c r="E1122" s="238"/>
      <c r="F1122" s="25"/>
      <c r="H1122" s="1"/>
    </row>
    <row r="1123" spans="1:8" s="26" customFormat="1">
      <c r="A1123" s="235"/>
      <c r="B1123" s="236"/>
      <c r="C1123" s="237"/>
      <c r="D1123" s="25"/>
      <c r="E1123" s="238"/>
      <c r="F1123" s="25"/>
      <c r="H1123" s="1"/>
    </row>
    <row r="1124" spans="1:8" s="26" customFormat="1">
      <c r="A1124" s="235"/>
      <c r="B1124" s="236"/>
      <c r="C1124" s="237"/>
      <c r="D1124" s="25"/>
      <c r="E1124" s="238"/>
      <c r="F1124" s="25"/>
      <c r="H1124" s="1"/>
    </row>
    <row r="1125" spans="1:8" s="26" customFormat="1">
      <c r="A1125" s="235"/>
      <c r="B1125" s="236"/>
      <c r="C1125" s="237"/>
      <c r="D1125" s="25"/>
      <c r="E1125" s="238"/>
      <c r="F1125" s="25"/>
      <c r="H1125" s="1"/>
    </row>
    <row r="1126" spans="1:8" s="26" customFormat="1">
      <c r="A1126" s="235"/>
      <c r="B1126" s="236"/>
      <c r="C1126" s="237"/>
      <c r="D1126" s="25"/>
      <c r="E1126" s="238"/>
      <c r="F1126" s="25"/>
      <c r="H1126" s="1"/>
    </row>
    <row r="1127" spans="1:8" s="26" customFormat="1">
      <c r="A1127" s="235"/>
      <c r="B1127" s="236"/>
      <c r="C1127" s="237"/>
      <c r="D1127" s="25"/>
      <c r="E1127" s="238"/>
      <c r="F1127" s="25"/>
      <c r="H1127" s="1"/>
    </row>
    <row r="1128" spans="1:8" s="26" customFormat="1">
      <c r="A1128" s="235"/>
      <c r="B1128" s="236"/>
      <c r="C1128" s="237"/>
      <c r="D1128" s="25"/>
      <c r="E1128" s="238"/>
      <c r="F1128" s="25"/>
      <c r="H1128" s="1"/>
    </row>
    <row r="1129" spans="1:8" s="26" customFormat="1">
      <c r="A1129" s="235"/>
      <c r="B1129" s="236"/>
      <c r="C1129" s="237"/>
      <c r="D1129" s="25"/>
      <c r="E1129" s="238"/>
      <c r="F1129" s="25"/>
      <c r="H1129" s="1"/>
    </row>
    <row r="1130" spans="1:8" s="26" customFormat="1">
      <c r="A1130" s="235"/>
      <c r="B1130" s="236"/>
      <c r="C1130" s="237"/>
      <c r="D1130" s="25"/>
      <c r="E1130" s="238"/>
      <c r="F1130" s="25"/>
      <c r="H1130" s="1"/>
    </row>
    <row r="1131" spans="1:8" s="26" customFormat="1">
      <c r="A1131" s="235"/>
      <c r="B1131" s="236"/>
      <c r="C1131" s="237"/>
      <c r="D1131" s="25"/>
      <c r="E1131" s="238"/>
      <c r="F1131" s="25"/>
      <c r="H1131" s="1"/>
    </row>
    <row r="1132" spans="1:8" s="26" customFormat="1">
      <c r="A1132" s="235"/>
      <c r="B1132" s="236"/>
      <c r="C1132" s="237"/>
      <c r="D1132" s="25"/>
      <c r="E1132" s="238"/>
      <c r="F1132" s="25"/>
      <c r="H1132" s="1"/>
    </row>
    <row r="1133" spans="1:8" s="26" customFormat="1">
      <c r="A1133" s="235"/>
      <c r="B1133" s="236"/>
      <c r="C1133" s="237"/>
      <c r="D1133" s="25"/>
      <c r="E1133" s="238"/>
      <c r="F1133" s="25"/>
      <c r="H1133" s="1"/>
    </row>
    <row r="1134" spans="1:8" s="26" customFormat="1">
      <c r="A1134" s="235"/>
      <c r="B1134" s="236"/>
      <c r="C1134" s="237"/>
      <c r="D1134" s="25"/>
      <c r="E1134" s="238"/>
      <c r="F1134" s="25"/>
      <c r="H1134" s="1"/>
    </row>
    <row r="1135" spans="1:8" s="26" customFormat="1">
      <c r="A1135" s="235"/>
      <c r="B1135" s="236"/>
      <c r="C1135" s="237"/>
      <c r="D1135" s="25"/>
      <c r="E1135" s="238"/>
      <c r="F1135" s="25"/>
      <c r="H1135" s="1"/>
    </row>
    <row r="1136" spans="1:8" s="26" customFormat="1">
      <c r="A1136" s="235"/>
      <c r="B1136" s="236"/>
      <c r="C1136" s="237"/>
      <c r="D1136" s="25"/>
      <c r="E1136" s="238"/>
      <c r="F1136" s="25"/>
      <c r="H1136" s="1"/>
    </row>
    <row r="1137" spans="1:8" s="26" customFormat="1">
      <c r="A1137" s="235"/>
      <c r="B1137" s="236"/>
      <c r="C1137" s="237"/>
      <c r="D1137" s="25"/>
      <c r="E1137" s="238"/>
      <c r="F1137" s="25"/>
      <c r="H1137" s="1"/>
    </row>
    <row r="1138" spans="1:8" s="26" customFormat="1">
      <c r="A1138" s="235"/>
      <c r="B1138" s="236"/>
      <c r="C1138" s="237"/>
      <c r="D1138" s="25"/>
      <c r="E1138" s="238"/>
      <c r="F1138" s="25"/>
      <c r="H1138" s="1"/>
    </row>
    <row r="1139" spans="1:8" s="26" customFormat="1">
      <c r="A1139" s="235"/>
      <c r="B1139" s="236"/>
      <c r="C1139" s="237"/>
      <c r="D1139" s="25"/>
      <c r="E1139" s="238"/>
      <c r="F1139" s="25"/>
      <c r="H1139" s="1"/>
    </row>
    <row r="1140" spans="1:8" s="26" customFormat="1">
      <c r="A1140" s="235"/>
      <c r="B1140" s="236"/>
      <c r="C1140" s="237"/>
      <c r="D1140" s="25"/>
      <c r="E1140" s="238"/>
      <c r="F1140" s="25"/>
      <c r="H1140" s="1"/>
    </row>
    <row r="1141" spans="1:8" s="26" customFormat="1">
      <c r="A1141" s="235"/>
      <c r="B1141" s="236"/>
      <c r="C1141" s="237"/>
      <c r="D1141" s="25"/>
      <c r="E1141" s="238"/>
      <c r="F1141" s="25"/>
      <c r="H1141" s="1"/>
    </row>
    <row r="1142" spans="1:8" s="26" customFormat="1">
      <c r="A1142" s="235"/>
      <c r="B1142" s="236"/>
      <c r="C1142" s="237"/>
      <c r="D1142" s="25"/>
      <c r="E1142" s="238"/>
      <c r="F1142" s="25"/>
      <c r="H1142" s="1"/>
    </row>
    <row r="1143" spans="1:8" s="26" customFormat="1">
      <c r="A1143" s="235"/>
      <c r="B1143" s="236"/>
      <c r="C1143" s="237"/>
      <c r="D1143" s="25"/>
      <c r="E1143" s="238"/>
      <c r="F1143" s="25"/>
      <c r="H1143" s="1"/>
    </row>
    <row r="1144" spans="1:8" s="26" customFormat="1">
      <c r="A1144" s="235"/>
      <c r="B1144" s="236"/>
      <c r="C1144" s="237"/>
      <c r="D1144" s="25"/>
      <c r="E1144" s="238"/>
      <c r="F1144" s="25"/>
      <c r="H1144" s="1"/>
    </row>
    <row r="1145" spans="1:8" s="26" customFormat="1">
      <c r="A1145" s="235"/>
      <c r="B1145" s="236"/>
      <c r="C1145" s="237"/>
      <c r="D1145" s="25"/>
      <c r="E1145" s="238"/>
      <c r="F1145" s="25"/>
      <c r="H1145" s="1"/>
    </row>
    <row r="1146" spans="1:8" s="26" customFormat="1">
      <c r="A1146" s="235"/>
      <c r="B1146" s="236"/>
      <c r="C1146" s="237"/>
      <c r="D1146" s="25"/>
      <c r="E1146" s="238"/>
      <c r="F1146" s="25"/>
      <c r="H1146" s="1"/>
    </row>
    <row r="1147" spans="1:8" s="26" customFormat="1">
      <c r="A1147" s="235"/>
      <c r="B1147" s="236"/>
      <c r="C1147" s="237"/>
      <c r="D1147" s="25"/>
      <c r="E1147" s="238"/>
      <c r="F1147" s="25"/>
      <c r="H1147" s="1"/>
    </row>
    <row r="1148" spans="1:8" s="26" customFormat="1">
      <c r="A1148" s="235"/>
      <c r="B1148" s="236"/>
      <c r="C1148" s="237"/>
      <c r="D1148" s="25"/>
      <c r="E1148" s="238"/>
      <c r="F1148" s="25"/>
      <c r="H1148" s="1"/>
    </row>
    <row r="1149" spans="1:8" s="26" customFormat="1">
      <c r="A1149" s="235"/>
      <c r="B1149" s="236"/>
      <c r="C1149" s="237"/>
      <c r="D1149" s="25"/>
      <c r="E1149" s="238"/>
      <c r="F1149" s="25"/>
      <c r="H1149" s="1"/>
    </row>
    <row r="1150" spans="1:8" s="26" customFormat="1">
      <c r="A1150" s="235"/>
      <c r="B1150" s="236"/>
      <c r="C1150" s="237"/>
      <c r="D1150" s="25"/>
      <c r="E1150" s="238"/>
      <c r="F1150" s="25"/>
      <c r="H1150" s="1"/>
    </row>
    <row r="1151" spans="1:8" s="26" customFormat="1">
      <c r="A1151" s="235"/>
      <c r="B1151" s="236"/>
      <c r="C1151" s="237"/>
      <c r="D1151" s="25"/>
      <c r="E1151" s="238"/>
      <c r="F1151" s="25"/>
      <c r="H1151" s="1"/>
    </row>
    <row r="1152" spans="1:8" s="26" customFormat="1">
      <c r="A1152" s="235"/>
      <c r="B1152" s="236"/>
      <c r="C1152" s="237"/>
      <c r="D1152" s="25"/>
      <c r="E1152" s="238"/>
      <c r="F1152" s="25"/>
      <c r="H1152" s="1"/>
    </row>
    <row r="1153" spans="1:8" s="26" customFormat="1">
      <c r="A1153" s="235"/>
      <c r="B1153" s="236"/>
      <c r="C1153" s="237"/>
      <c r="D1153" s="25"/>
      <c r="E1153" s="238"/>
      <c r="F1153" s="25"/>
      <c r="H1153" s="1"/>
    </row>
    <row r="1154" spans="1:8" s="26" customFormat="1">
      <c r="A1154" s="235"/>
      <c r="B1154" s="236"/>
      <c r="C1154" s="237"/>
      <c r="D1154" s="25"/>
      <c r="E1154" s="238"/>
      <c r="F1154" s="25"/>
      <c r="H1154" s="1"/>
    </row>
    <row r="1155" spans="1:8" s="26" customFormat="1">
      <c r="A1155" s="235"/>
      <c r="B1155" s="236"/>
      <c r="C1155" s="237"/>
      <c r="D1155" s="25"/>
      <c r="E1155" s="238"/>
      <c r="F1155" s="25"/>
      <c r="H1155" s="1"/>
    </row>
    <row r="1156" spans="1:8" s="26" customFormat="1">
      <c r="A1156" s="235"/>
      <c r="B1156" s="236"/>
      <c r="C1156" s="237"/>
      <c r="D1156" s="25"/>
      <c r="E1156" s="238"/>
      <c r="F1156" s="25"/>
      <c r="H1156" s="1"/>
    </row>
    <row r="1157" spans="1:8" s="26" customFormat="1">
      <c r="A1157" s="235"/>
      <c r="B1157" s="236"/>
      <c r="C1157" s="237"/>
      <c r="D1157" s="25"/>
      <c r="E1157" s="238"/>
      <c r="F1157" s="25"/>
      <c r="H1157" s="1"/>
    </row>
    <row r="1158" spans="1:8" s="26" customFormat="1">
      <c r="A1158" s="235"/>
      <c r="B1158" s="236"/>
      <c r="C1158" s="237"/>
      <c r="D1158" s="25"/>
      <c r="E1158" s="238"/>
      <c r="F1158" s="25"/>
      <c r="H1158" s="1"/>
    </row>
    <row r="1159" spans="1:8" s="26" customFormat="1">
      <c r="A1159" s="235"/>
      <c r="B1159" s="236"/>
      <c r="C1159" s="237"/>
      <c r="D1159" s="25"/>
      <c r="E1159" s="238"/>
      <c r="F1159" s="25"/>
      <c r="H1159" s="1"/>
    </row>
    <row r="1160" spans="1:8" s="26" customFormat="1">
      <c r="A1160" s="235"/>
      <c r="B1160" s="236"/>
      <c r="C1160" s="237"/>
      <c r="D1160" s="25"/>
      <c r="E1160" s="238"/>
      <c r="F1160" s="25"/>
      <c r="H1160" s="1"/>
    </row>
    <row r="1161" spans="1:8" s="26" customFormat="1">
      <c r="A1161" s="235"/>
      <c r="B1161" s="236"/>
      <c r="C1161" s="237"/>
      <c r="D1161" s="25"/>
      <c r="E1161" s="238"/>
      <c r="F1161" s="25"/>
      <c r="H1161" s="1"/>
    </row>
    <row r="1162" spans="1:8" s="26" customFormat="1">
      <c r="A1162" s="235"/>
      <c r="B1162" s="236"/>
      <c r="C1162" s="237"/>
      <c r="D1162" s="25"/>
      <c r="E1162" s="238"/>
      <c r="F1162" s="25"/>
      <c r="H1162" s="1"/>
    </row>
    <row r="1163" spans="1:8" s="26" customFormat="1">
      <c r="A1163" s="235"/>
      <c r="B1163" s="236"/>
      <c r="C1163" s="237"/>
      <c r="D1163" s="25"/>
      <c r="E1163" s="238"/>
      <c r="F1163" s="25"/>
      <c r="H1163" s="1"/>
    </row>
    <row r="1164" spans="1:8" s="26" customFormat="1">
      <c r="A1164" s="235"/>
      <c r="B1164" s="236"/>
      <c r="C1164" s="237"/>
      <c r="D1164" s="25"/>
      <c r="E1164" s="238"/>
      <c r="F1164" s="25"/>
      <c r="H1164" s="1"/>
    </row>
    <row r="1165" spans="1:8" s="26" customFormat="1">
      <c r="A1165" s="235"/>
      <c r="B1165" s="236"/>
      <c r="C1165" s="237"/>
      <c r="D1165" s="25"/>
      <c r="E1165" s="238"/>
      <c r="F1165" s="25"/>
      <c r="H1165" s="1"/>
    </row>
    <row r="1166" spans="1:8" s="26" customFormat="1">
      <c r="A1166" s="235"/>
      <c r="B1166" s="236"/>
      <c r="C1166" s="237"/>
      <c r="D1166" s="25"/>
      <c r="E1166" s="238"/>
      <c r="F1166" s="25"/>
      <c r="H1166" s="1"/>
    </row>
    <row r="1167" spans="1:8" s="26" customFormat="1">
      <c r="A1167" s="235"/>
      <c r="B1167" s="236"/>
      <c r="C1167" s="237"/>
      <c r="D1167" s="25"/>
      <c r="E1167" s="238"/>
      <c r="F1167" s="25"/>
      <c r="H1167" s="1"/>
    </row>
    <row r="1168" spans="1:8" s="26" customFormat="1">
      <c r="A1168" s="235"/>
      <c r="B1168" s="236"/>
      <c r="C1168" s="237"/>
      <c r="D1168" s="25"/>
      <c r="E1168" s="238"/>
      <c r="F1168" s="25"/>
      <c r="H1168" s="1"/>
    </row>
    <row r="1169" spans="1:8" s="26" customFormat="1">
      <c r="A1169" s="235"/>
      <c r="B1169" s="236"/>
      <c r="C1169" s="237"/>
      <c r="D1169" s="25"/>
      <c r="E1169" s="238"/>
      <c r="F1169" s="25"/>
      <c r="H1169" s="1"/>
    </row>
    <row r="1170" spans="1:8" s="26" customFormat="1">
      <c r="A1170" s="235"/>
      <c r="B1170" s="236"/>
      <c r="C1170" s="237"/>
      <c r="D1170" s="25"/>
      <c r="E1170" s="238"/>
      <c r="F1170" s="25"/>
      <c r="H1170" s="1"/>
    </row>
    <row r="1171" spans="1:8" s="26" customFormat="1">
      <c r="A1171" s="235"/>
      <c r="B1171" s="236"/>
      <c r="C1171" s="237"/>
      <c r="D1171" s="25"/>
      <c r="E1171" s="238"/>
      <c r="F1171" s="25"/>
      <c r="H1171" s="1"/>
    </row>
    <row r="1172" spans="1:8" s="26" customFormat="1">
      <c r="A1172" s="235"/>
      <c r="B1172" s="236"/>
      <c r="C1172" s="237"/>
      <c r="D1172" s="25"/>
      <c r="E1172" s="238"/>
      <c r="F1172" s="25"/>
      <c r="H1172" s="1"/>
    </row>
    <row r="1173" spans="1:8" s="26" customFormat="1">
      <c r="A1173" s="235"/>
      <c r="B1173" s="236"/>
      <c r="C1173" s="237"/>
      <c r="D1173" s="25"/>
      <c r="E1173" s="238"/>
      <c r="F1173" s="25"/>
      <c r="H1173" s="1"/>
    </row>
    <row r="1174" spans="1:8" s="26" customFormat="1">
      <c r="A1174" s="235"/>
      <c r="B1174" s="236"/>
      <c r="C1174" s="237"/>
      <c r="D1174" s="25"/>
      <c r="E1174" s="238"/>
      <c r="F1174" s="25"/>
      <c r="H1174" s="1"/>
    </row>
    <row r="1175" spans="1:8" s="26" customFormat="1">
      <c r="A1175" s="235"/>
      <c r="B1175" s="236"/>
      <c r="C1175" s="237"/>
      <c r="D1175" s="25"/>
      <c r="E1175" s="238"/>
      <c r="F1175" s="25"/>
      <c r="H1175" s="1"/>
    </row>
    <row r="1176" spans="1:8" s="26" customFormat="1">
      <c r="A1176" s="235"/>
      <c r="B1176" s="236"/>
      <c r="C1176" s="237"/>
      <c r="D1176" s="25"/>
      <c r="E1176" s="238"/>
      <c r="F1176" s="25"/>
      <c r="H1176" s="1"/>
    </row>
    <row r="1177" spans="1:8" s="26" customFormat="1">
      <c r="A1177" s="235"/>
      <c r="B1177" s="236"/>
      <c r="C1177" s="237"/>
      <c r="D1177" s="25"/>
      <c r="E1177" s="238"/>
      <c r="F1177" s="25"/>
      <c r="H1177" s="1"/>
    </row>
    <row r="1178" spans="1:8" s="26" customFormat="1">
      <c r="A1178" s="235"/>
      <c r="B1178" s="236"/>
      <c r="C1178" s="237"/>
      <c r="D1178" s="25"/>
      <c r="E1178" s="238"/>
      <c r="F1178" s="25"/>
      <c r="H1178" s="1"/>
    </row>
    <row r="1179" spans="1:8" s="26" customFormat="1">
      <c r="A1179" s="235"/>
      <c r="B1179" s="236"/>
      <c r="C1179" s="237"/>
      <c r="D1179" s="25"/>
      <c r="E1179" s="238"/>
      <c r="F1179" s="25"/>
      <c r="H1179" s="1"/>
    </row>
    <row r="1180" spans="1:8" s="26" customFormat="1">
      <c r="A1180" s="235"/>
      <c r="B1180" s="236"/>
      <c r="C1180" s="237"/>
      <c r="D1180" s="25"/>
      <c r="E1180" s="238"/>
      <c r="F1180" s="25"/>
      <c r="H1180" s="1"/>
    </row>
    <row r="1181" spans="1:8" s="26" customFormat="1">
      <c r="A1181" s="235"/>
      <c r="B1181" s="236"/>
      <c r="C1181" s="237"/>
      <c r="D1181" s="25"/>
      <c r="E1181" s="238"/>
      <c r="F1181" s="25"/>
      <c r="H1181" s="1"/>
    </row>
    <row r="1182" spans="1:8" s="26" customFormat="1">
      <c r="A1182" s="235"/>
      <c r="B1182" s="236"/>
      <c r="C1182" s="237"/>
      <c r="D1182" s="25"/>
      <c r="E1182" s="238"/>
      <c r="F1182" s="25"/>
      <c r="H1182" s="1"/>
    </row>
    <row r="1183" spans="1:8" s="26" customFormat="1">
      <c r="A1183" s="235"/>
      <c r="B1183" s="236"/>
      <c r="C1183" s="237"/>
      <c r="D1183" s="25"/>
      <c r="E1183" s="238"/>
      <c r="F1183" s="25"/>
      <c r="H1183" s="1"/>
    </row>
    <row r="1184" spans="1:8" s="26" customFormat="1">
      <c r="A1184" s="235"/>
      <c r="B1184" s="236"/>
      <c r="C1184" s="237"/>
      <c r="D1184" s="25"/>
      <c r="E1184" s="238"/>
      <c r="F1184" s="25"/>
      <c r="H1184" s="1"/>
    </row>
    <row r="1185" spans="1:8" s="26" customFormat="1">
      <c r="A1185" s="235"/>
      <c r="B1185" s="236"/>
      <c r="C1185" s="237"/>
      <c r="D1185" s="25"/>
      <c r="E1185" s="238"/>
      <c r="F1185" s="25"/>
      <c r="H1185" s="1"/>
    </row>
    <row r="1186" spans="1:8" s="26" customFormat="1">
      <c r="A1186" s="235"/>
      <c r="B1186" s="236"/>
      <c r="C1186" s="237"/>
      <c r="D1186" s="25"/>
      <c r="E1186" s="238"/>
      <c r="F1186" s="25"/>
      <c r="H1186" s="1"/>
    </row>
    <row r="1187" spans="1:8" s="26" customFormat="1">
      <c r="A1187" s="235"/>
      <c r="B1187" s="236"/>
      <c r="C1187" s="237"/>
      <c r="D1187" s="25"/>
      <c r="E1187" s="238"/>
      <c r="F1187" s="25"/>
      <c r="H1187" s="1"/>
    </row>
    <row r="1188" spans="1:8" s="26" customFormat="1">
      <c r="A1188" s="235"/>
      <c r="B1188" s="236"/>
      <c r="C1188" s="237"/>
      <c r="D1188" s="25"/>
      <c r="E1188" s="238"/>
      <c r="F1188" s="25"/>
      <c r="H1188" s="1"/>
    </row>
    <row r="1189" spans="1:8" s="26" customFormat="1">
      <c r="A1189" s="235"/>
      <c r="B1189" s="236"/>
      <c r="C1189" s="237"/>
      <c r="D1189" s="25"/>
      <c r="E1189" s="238"/>
      <c r="F1189" s="25"/>
      <c r="H1189" s="1"/>
    </row>
    <row r="1190" spans="1:8" s="26" customFormat="1">
      <c r="A1190" s="235"/>
      <c r="B1190" s="236"/>
      <c r="C1190" s="237"/>
      <c r="D1190" s="25"/>
      <c r="E1190" s="238"/>
      <c r="F1190" s="25"/>
      <c r="H1190" s="1"/>
    </row>
    <row r="1191" spans="1:8" s="26" customFormat="1">
      <c r="A1191" s="235"/>
      <c r="B1191" s="236"/>
      <c r="C1191" s="237"/>
      <c r="D1191" s="25"/>
      <c r="E1191" s="238"/>
      <c r="F1191" s="25"/>
      <c r="H1191" s="1"/>
    </row>
    <row r="1192" spans="1:8" s="26" customFormat="1">
      <c r="A1192" s="235"/>
      <c r="B1192" s="236"/>
      <c r="C1192" s="237"/>
      <c r="D1192" s="25"/>
      <c r="E1192" s="238"/>
      <c r="F1192" s="25"/>
      <c r="H1192" s="1"/>
    </row>
    <row r="1193" spans="1:8" s="26" customFormat="1">
      <c r="A1193" s="235"/>
      <c r="B1193" s="236"/>
      <c r="C1193" s="237"/>
      <c r="D1193" s="25"/>
      <c r="E1193" s="238"/>
      <c r="F1193" s="25"/>
      <c r="H1193" s="1"/>
    </row>
    <row r="1194" spans="1:8" s="26" customFormat="1">
      <c r="A1194" s="235"/>
      <c r="B1194" s="236"/>
      <c r="C1194" s="237"/>
      <c r="D1194" s="25"/>
      <c r="E1194" s="238"/>
      <c r="F1194" s="25"/>
      <c r="H1194" s="1"/>
    </row>
    <row r="1195" spans="1:8" s="26" customFormat="1">
      <c r="A1195" s="235"/>
      <c r="B1195" s="236"/>
      <c r="C1195" s="237"/>
      <c r="D1195" s="25"/>
      <c r="E1195" s="238"/>
      <c r="F1195" s="25"/>
      <c r="H1195" s="1"/>
    </row>
    <row r="1196" spans="1:8" s="26" customFormat="1">
      <c r="A1196" s="235"/>
      <c r="B1196" s="236"/>
      <c r="C1196" s="237"/>
      <c r="D1196" s="25"/>
      <c r="E1196" s="238"/>
      <c r="F1196" s="25"/>
      <c r="H1196" s="1"/>
    </row>
    <row r="1197" spans="1:8" s="26" customFormat="1">
      <c r="A1197" s="235"/>
      <c r="B1197" s="236"/>
      <c r="C1197" s="237"/>
      <c r="D1197" s="25"/>
      <c r="E1197" s="238"/>
      <c r="F1197" s="25"/>
      <c r="H1197" s="1"/>
    </row>
    <row r="1198" spans="1:8" s="26" customFormat="1">
      <c r="A1198" s="235"/>
      <c r="B1198" s="236"/>
      <c r="C1198" s="237"/>
      <c r="D1198" s="25"/>
      <c r="E1198" s="238"/>
      <c r="F1198" s="25"/>
      <c r="H1198" s="1"/>
    </row>
    <row r="1199" spans="1:8" s="26" customFormat="1">
      <c r="A1199" s="235"/>
      <c r="B1199" s="236"/>
      <c r="C1199" s="237"/>
      <c r="D1199" s="25"/>
      <c r="E1199" s="238"/>
      <c r="F1199" s="25"/>
      <c r="H1199" s="1"/>
    </row>
    <row r="1200" spans="1:8" s="26" customFormat="1">
      <c r="A1200" s="235"/>
      <c r="B1200" s="236"/>
      <c r="C1200" s="237"/>
      <c r="D1200" s="25"/>
      <c r="E1200" s="238"/>
      <c r="F1200" s="25"/>
      <c r="H1200" s="1"/>
    </row>
    <row r="1201" spans="1:8" s="26" customFormat="1">
      <c r="A1201" s="235"/>
      <c r="B1201" s="236"/>
      <c r="C1201" s="237"/>
      <c r="D1201" s="25"/>
      <c r="E1201" s="238"/>
      <c r="F1201" s="25"/>
      <c r="H1201" s="1"/>
    </row>
    <row r="1202" spans="1:8" s="26" customFormat="1">
      <c r="A1202" s="235"/>
      <c r="B1202" s="236"/>
      <c r="C1202" s="237"/>
      <c r="D1202" s="25"/>
      <c r="E1202" s="238"/>
      <c r="F1202" s="25"/>
      <c r="H1202" s="1"/>
    </row>
    <row r="1203" spans="1:8" s="26" customFormat="1">
      <c r="A1203" s="235"/>
      <c r="B1203" s="236"/>
      <c r="C1203" s="237"/>
      <c r="D1203" s="25"/>
      <c r="E1203" s="238"/>
      <c r="F1203" s="25"/>
      <c r="H1203" s="1"/>
    </row>
    <row r="1204" spans="1:8" s="26" customFormat="1">
      <c r="A1204" s="235"/>
      <c r="B1204" s="236"/>
      <c r="C1204" s="237"/>
      <c r="D1204" s="25"/>
      <c r="E1204" s="238"/>
      <c r="F1204" s="25"/>
      <c r="H1204" s="1"/>
    </row>
    <row r="1205" spans="1:8" s="26" customFormat="1">
      <c r="A1205" s="235"/>
      <c r="B1205" s="236"/>
      <c r="C1205" s="237"/>
      <c r="D1205" s="25"/>
      <c r="E1205" s="238"/>
      <c r="F1205" s="25"/>
      <c r="H1205" s="1"/>
    </row>
    <row r="1206" spans="1:8" s="26" customFormat="1">
      <c r="A1206" s="235"/>
      <c r="B1206" s="236"/>
      <c r="C1206" s="237"/>
      <c r="D1206" s="25"/>
      <c r="E1206" s="238"/>
      <c r="F1206" s="25"/>
      <c r="H1206" s="1"/>
    </row>
    <row r="1207" spans="1:8" s="26" customFormat="1">
      <c r="A1207" s="235"/>
      <c r="B1207" s="236"/>
      <c r="C1207" s="237"/>
      <c r="D1207" s="25"/>
      <c r="E1207" s="238"/>
      <c r="F1207" s="25"/>
      <c r="H1207" s="1"/>
    </row>
    <row r="1208" spans="1:8" s="26" customFormat="1">
      <c r="A1208" s="235"/>
      <c r="B1208" s="236"/>
      <c r="C1208" s="237"/>
      <c r="D1208" s="25"/>
      <c r="E1208" s="238"/>
      <c r="F1208" s="25"/>
      <c r="H1208" s="1"/>
    </row>
    <row r="1209" spans="1:8" s="26" customFormat="1">
      <c r="A1209" s="235"/>
      <c r="B1209" s="236"/>
      <c r="C1209" s="237"/>
      <c r="D1209" s="25"/>
      <c r="E1209" s="238"/>
      <c r="F1209" s="25"/>
      <c r="H1209" s="1"/>
    </row>
    <row r="1210" spans="1:8" s="26" customFormat="1">
      <c r="A1210" s="235"/>
      <c r="B1210" s="236"/>
      <c r="C1210" s="237"/>
      <c r="D1210" s="25"/>
      <c r="E1210" s="238"/>
      <c r="F1210" s="25"/>
      <c r="H1210" s="1"/>
    </row>
    <row r="1211" spans="1:8" s="26" customFormat="1">
      <c r="A1211" s="235"/>
      <c r="B1211" s="236"/>
      <c r="C1211" s="237"/>
      <c r="D1211" s="25"/>
      <c r="E1211" s="238"/>
      <c r="F1211" s="25"/>
      <c r="H1211" s="1"/>
    </row>
    <row r="1212" spans="1:8" s="26" customFormat="1">
      <c r="A1212" s="235"/>
      <c r="B1212" s="236"/>
      <c r="C1212" s="237"/>
      <c r="D1212" s="25"/>
      <c r="E1212" s="238"/>
      <c r="F1212" s="25"/>
      <c r="H1212" s="1"/>
    </row>
    <row r="1213" spans="1:8" s="26" customFormat="1">
      <c r="A1213" s="235"/>
      <c r="B1213" s="236"/>
      <c r="C1213" s="237"/>
      <c r="D1213" s="25"/>
      <c r="E1213" s="238"/>
      <c r="F1213" s="25"/>
      <c r="H1213" s="1"/>
    </row>
    <row r="1214" spans="1:8" s="26" customFormat="1">
      <c r="A1214" s="235"/>
      <c r="B1214" s="236"/>
      <c r="C1214" s="237"/>
      <c r="D1214" s="25"/>
      <c r="E1214" s="238"/>
      <c r="F1214" s="25"/>
      <c r="H1214" s="1"/>
    </row>
    <row r="1215" spans="1:8" s="26" customFormat="1">
      <c r="A1215" s="235"/>
      <c r="B1215" s="236"/>
      <c r="C1215" s="237"/>
      <c r="D1215" s="25"/>
      <c r="E1215" s="238"/>
      <c r="F1215" s="25"/>
      <c r="H1215" s="1"/>
    </row>
    <row r="1216" spans="1:8" s="26" customFormat="1">
      <c r="A1216" s="235"/>
      <c r="B1216" s="236"/>
      <c r="C1216" s="237"/>
      <c r="D1216" s="25"/>
      <c r="E1216" s="238"/>
      <c r="F1216" s="25"/>
      <c r="H1216" s="1"/>
    </row>
    <row r="1217" spans="1:8" s="26" customFormat="1">
      <c r="A1217" s="235"/>
      <c r="B1217" s="236"/>
      <c r="C1217" s="237"/>
      <c r="D1217" s="25"/>
      <c r="E1217" s="238"/>
      <c r="F1217" s="25"/>
      <c r="H1217" s="1"/>
    </row>
    <row r="1218" spans="1:8" s="26" customFormat="1">
      <c r="A1218" s="235"/>
      <c r="B1218" s="236"/>
      <c r="C1218" s="237"/>
      <c r="D1218" s="25"/>
      <c r="E1218" s="238"/>
      <c r="F1218" s="25"/>
      <c r="H1218" s="1"/>
    </row>
    <row r="1219" spans="1:8" s="26" customFormat="1">
      <c r="A1219" s="235"/>
      <c r="B1219" s="236"/>
      <c r="C1219" s="237"/>
      <c r="D1219" s="25"/>
      <c r="E1219" s="238"/>
      <c r="F1219" s="25"/>
      <c r="H1219" s="1"/>
    </row>
    <row r="1220" spans="1:8" s="26" customFormat="1">
      <c r="A1220" s="235"/>
      <c r="B1220" s="236"/>
      <c r="C1220" s="237"/>
      <c r="D1220" s="25"/>
      <c r="E1220" s="238"/>
      <c r="F1220" s="25"/>
      <c r="H1220" s="1"/>
    </row>
    <row r="1221" spans="1:8" s="26" customFormat="1">
      <c r="A1221" s="235"/>
      <c r="B1221" s="236"/>
      <c r="C1221" s="237"/>
      <c r="D1221" s="25"/>
      <c r="E1221" s="238"/>
      <c r="F1221" s="25"/>
      <c r="H1221" s="1"/>
    </row>
    <row r="1222" spans="1:8" s="26" customFormat="1">
      <c r="A1222" s="235"/>
      <c r="B1222" s="236"/>
      <c r="C1222" s="237"/>
      <c r="D1222" s="25"/>
      <c r="E1222" s="238"/>
      <c r="F1222" s="25"/>
      <c r="H1222" s="1"/>
    </row>
    <row r="1223" spans="1:8" s="26" customFormat="1">
      <c r="A1223" s="235"/>
      <c r="B1223" s="236"/>
      <c r="C1223" s="237"/>
      <c r="D1223" s="25"/>
      <c r="E1223" s="238"/>
      <c r="F1223" s="25"/>
      <c r="H1223" s="1"/>
    </row>
    <row r="1224" spans="1:8" s="26" customFormat="1">
      <c r="A1224" s="235"/>
      <c r="B1224" s="236"/>
      <c r="C1224" s="237"/>
      <c r="D1224" s="25"/>
      <c r="E1224" s="238"/>
      <c r="F1224" s="25"/>
      <c r="H1224" s="1"/>
    </row>
    <row r="1225" spans="1:8" s="26" customFormat="1">
      <c r="A1225" s="235"/>
      <c r="B1225" s="236"/>
      <c r="C1225" s="237"/>
      <c r="D1225" s="25"/>
      <c r="E1225" s="238"/>
      <c r="F1225" s="25"/>
      <c r="H1225" s="1"/>
    </row>
    <row r="1226" spans="1:8" s="26" customFormat="1">
      <c r="A1226" s="235"/>
      <c r="B1226" s="236"/>
      <c r="C1226" s="237"/>
      <c r="D1226" s="25"/>
      <c r="E1226" s="238"/>
      <c r="F1226" s="25"/>
      <c r="H1226" s="1"/>
    </row>
    <row r="1227" spans="1:8" s="26" customFormat="1">
      <c r="A1227" s="235"/>
      <c r="B1227" s="236"/>
      <c r="C1227" s="237"/>
      <c r="D1227" s="25"/>
      <c r="E1227" s="238"/>
      <c r="F1227" s="25"/>
      <c r="H1227" s="1"/>
    </row>
    <row r="1228" spans="1:8" s="26" customFormat="1">
      <c r="A1228" s="235"/>
      <c r="B1228" s="236"/>
      <c r="C1228" s="237"/>
      <c r="D1228" s="25"/>
      <c r="E1228" s="238"/>
      <c r="F1228" s="25"/>
      <c r="H1228" s="1"/>
    </row>
    <row r="1229" spans="1:8" s="26" customFormat="1">
      <c r="A1229" s="235"/>
      <c r="B1229" s="236"/>
      <c r="C1229" s="237"/>
      <c r="D1229" s="25"/>
      <c r="E1229" s="238"/>
      <c r="F1229" s="25"/>
      <c r="H1229" s="1"/>
    </row>
    <row r="1230" spans="1:8" s="26" customFormat="1">
      <c r="A1230" s="235"/>
      <c r="B1230" s="236"/>
      <c r="C1230" s="237"/>
      <c r="D1230" s="25"/>
      <c r="E1230" s="238"/>
      <c r="F1230" s="25"/>
      <c r="H1230" s="1"/>
    </row>
    <row r="1231" spans="1:8" s="26" customFormat="1">
      <c r="A1231" s="235"/>
      <c r="B1231" s="236"/>
      <c r="C1231" s="237"/>
      <c r="D1231" s="25"/>
      <c r="E1231" s="238"/>
      <c r="F1231" s="25"/>
      <c r="H1231" s="1"/>
    </row>
    <row r="1232" spans="1:8" s="26" customFormat="1">
      <c r="A1232" s="235"/>
      <c r="B1232" s="236"/>
      <c r="C1232" s="237"/>
      <c r="D1232" s="25"/>
      <c r="E1232" s="238"/>
      <c r="F1232" s="25"/>
      <c r="H1232" s="1"/>
    </row>
    <row r="1233" spans="1:8" s="26" customFormat="1">
      <c r="A1233" s="235"/>
      <c r="B1233" s="236"/>
      <c r="C1233" s="237"/>
      <c r="D1233" s="25"/>
      <c r="E1233" s="238"/>
      <c r="F1233" s="25"/>
      <c r="H1233" s="1"/>
    </row>
    <row r="1234" spans="1:8" s="26" customFormat="1">
      <c r="A1234" s="235"/>
      <c r="B1234" s="236"/>
      <c r="C1234" s="237"/>
      <c r="D1234" s="25"/>
      <c r="E1234" s="238"/>
      <c r="F1234" s="25"/>
      <c r="H1234" s="1"/>
    </row>
    <row r="1235" spans="1:8" s="26" customFormat="1">
      <c r="A1235" s="235"/>
      <c r="B1235" s="236"/>
      <c r="C1235" s="237"/>
      <c r="D1235" s="25"/>
      <c r="E1235" s="238"/>
      <c r="F1235" s="25"/>
      <c r="H1235" s="1"/>
    </row>
    <row r="1236" spans="1:8" s="26" customFormat="1">
      <c r="A1236" s="235"/>
      <c r="B1236" s="236"/>
      <c r="C1236" s="237"/>
      <c r="D1236" s="25"/>
      <c r="E1236" s="238"/>
      <c r="F1236" s="25"/>
      <c r="H1236" s="1"/>
    </row>
    <row r="1237" spans="1:8" s="26" customFormat="1">
      <c r="A1237" s="235"/>
      <c r="B1237" s="236"/>
      <c r="C1237" s="237"/>
      <c r="D1237" s="25"/>
      <c r="E1237" s="238"/>
      <c r="F1237" s="25"/>
      <c r="H1237" s="1"/>
    </row>
    <row r="1238" spans="1:8" s="26" customFormat="1">
      <c r="A1238" s="235"/>
      <c r="B1238" s="236"/>
      <c r="C1238" s="237"/>
      <c r="D1238" s="25"/>
      <c r="E1238" s="238"/>
      <c r="F1238" s="25"/>
      <c r="H1238" s="1"/>
    </row>
    <row r="1239" spans="1:8" s="26" customFormat="1">
      <c r="A1239" s="235"/>
      <c r="B1239" s="236"/>
      <c r="C1239" s="237"/>
      <c r="D1239" s="25"/>
      <c r="E1239" s="238"/>
      <c r="F1239" s="25"/>
      <c r="H1239" s="1"/>
    </row>
    <row r="1240" spans="1:8" s="26" customFormat="1">
      <c r="A1240" s="235"/>
      <c r="B1240" s="236"/>
      <c r="C1240" s="237"/>
      <c r="D1240" s="25"/>
      <c r="E1240" s="238"/>
      <c r="F1240" s="25"/>
      <c r="H1240" s="1"/>
    </row>
    <row r="1241" spans="1:8" s="26" customFormat="1">
      <c r="A1241" s="235"/>
      <c r="B1241" s="236"/>
      <c r="C1241" s="237"/>
      <c r="D1241" s="25"/>
      <c r="E1241" s="238"/>
      <c r="F1241" s="25"/>
      <c r="H1241" s="1"/>
    </row>
    <row r="1242" spans="1:8" s="26" customFormat="1">
      <c r="A1242" s="235"/>
      <c r="B1242" s="236"/>
      <c r="C1242" s="237"/>
      <c r="D1242" s="25"/>
      <c r="E1242" s="238"/>
      <c r="F1242" s="25"/>
      <c r="H1242" s="1"/>
    </row>
    <row r="1243" spans="1:8" s="26" customFormat="1">
      <c r="A1243" s="235"/>
      <c r="B1243" s="236"/>
      <c r="C1243" s="237"/>
      <c r="D1243" s="25"/>
      <c r="E1243" s="238"/>
      <c r="F1243" s="25"/>
      <c r="H1243" s="1"/>
    </row>
    <row r="1244" spans="1:8" s="26" customFormat="1">
      <c r="A1244" s="235"/>
      <c r="B1244" s="236"/>
      <c r="C1244" s="237"/>
      <c r="D1244" s="25"/>
      <c r="E1244" s="238"/>
      <c r="F1244" s="25"/>
      <c r="H1244" s="1"/>
    </row>
    <row r="1245" spans="1:8" s="26" customFormat="1">
      <c r="A1245" s="235"/>
      <c r="B1245" s="236"/>
      <c r="C1245" s="237"/>
      <c r="D1245" s="25"/>
      <c r="E1245" s="238"/>
      <c r="F1245" s="25"/>
      <c r="H1245" s="1"/>
    </row>
    <row r="1246" spans="1:8" s="26" customFormat="1">
      <c r="A1246" s="235"/>
      <c r="B1246" s="236"/>
      <c r="C1246" s="237"/>
      <c r="D1246" s="25"/>
      <c r="E1246" s="238"/>
      <c r="F1246" s="25"/>
      <c r="H1246" s="1"/>
    </row>
    <row r="1247" spans="1:8" s="26" customFormat="1">
      <c r="A1247" s="235"/>
      <c r="B1247" s="236"/>
      <c r="C1247" s="237"/>
      <c r="D1247" s="25"/>
      <c r="E1247" s="238"/>
      <c r="F1247" s="25"/>
      <c r="H1247" s="1"/>
    </row>
    <row r="1248" spans="1:8" s="26" customFormat="1">
      <c r="A1248" s="235"/>
      <c r="B1248" s="236"/>
      <c r="C1248" s="237"/>
      <c r="D1248" s="25"/>
      <c r="E1248" s="238"/>
      <c r="F1248" s="25"/>
      <c r="H1248" s="1"/>
    </row>
    <row r="1249" spans="1:8" s="26" customFormat="1">
      <c r="A1249" s="235"/>
      <c r="B1249" s="236"/>
      <c r="C1249" s="237"/>
      <c r="D1249" s="25"/>
      <c r="E1249" s="238"/>
      <c r="F1249" s="25"/>
      <c r="H1249" s="1"/>
    </row>
    <row r="1250" spans="1:8" s="26" customFormat="1">
      <c r="A1250" s="235"/>
      <c r="B1250" s="236"/>
      <c r="C1250" s="237"/>
      <c r="D1250" s="25"/>
      <c r="E1250" s="238"/>
      <c r="F1250" s="25"/>
      <c r="H1250" s="1"/>
    </row>
    <row r="1251" spans="1:8" s="26" customFormat="1">
      <c r="A1251" s="235"/>
      <c r="B1251" s="236"/>
      <c r="C1251" s="237"/>
      <c r="D1251" s="25"/>
      <c r="E1251" s="238"/>
      <c r="F1251" s="25"/>
      <c r="H1251" s="1"/>
    </row>
    <row r="1252" spans="1:8" s="26" customFormat="1">
      <c r="A1252" s="235"/>
      <c r="B1252" s="236"/>
      <c r="C1252" s="237"/>
      <c r="D1252" s="25"/>
      <c r="E1252" s="238"/>
      <c r="F1252" s="25"/>
      <c r="H1252" s="1"/>
    </row>
    <row r="1253" spans="1:8" s="26" customFormat="1">
      <c r="A1253" s="235"/>
      <c r="B1253" s="236"/>
      <c r="C1253" s="237"/>
      <c r="D1253" s="25"/>
      <c r="E1253" s="238"/>
      <c r="F1253" s="25"/>
      <c r="H1253" s="1"/>
    </row>
    <row r="1254" spans="1:8" s="26" customFormat="1">
      <c r="A1254" s="235"/>
      <c r="B1254" s="236"/>
      <c r="C1254" s="237"/>
      <c r="D1254" s="25"/>
      <c r="E1254" s="238"/>
      <c r="F1254" s="25"/>
      <c r="H1254" s="1"/>
    </row>
    <row r="1255" spans="1:8" s="26" customFormat="1">
      <c r="A1255" s="235"/>
      <c r="B1255" s="236"/>
      <c r="C1255" s="237"/>
      <c r="D1255" s="25"/>
      <c r="E1255" s="238"/>
      <c r="F1255" s="25"/>
      <c r="H1255" s="1"/>
    </row>
    <row r="1256" spans="1:8" s="26" customFormat="1">
      <c r="A1256" s="235"/>
      <c r="B1256" s="236"/>
      <c r="C1256" s="237"/>
      <c r="D1256" s="25"/>
      <c r="E1256" s="238"/>
      <c r="F1256" s="25"/>
      <c r="H1256" s="1"/>
    </row>
    <row r="1257" spans="1:8" s="26" customFormat="1">
      <c r="A1257" s="235"/>
      <c r="B1257" s="236"/>
      <c r="C1257" s="237"/>
      <c r="D1257" s="25"/>
      <c r="E1257" s="238"/>
      <c r="F1257" s="25"/>
      <c r="H1257" s="1"/>
    </row>
    <row r="1258" spans="1:8" s="26" customFormat="1">
      <c r="A1258" s="235"/>
      <c r="B1258" s="236"/>
      <c r="C1258" s="237"/>
      <c r="D1258" s="25"/>
      <c r="E1258" s="238"/>
      <c r="F1258" s="25"/>
      <c r="H1258" s="1"/>
    </row>
    <row r="1259" spans="1:8" s="26" customFormat="1">
      <c r="A1259" s="235"/>
      <c r="B1259" s="236"/>
      <c r="C1259" s="237"/>
      <c r="D1259" s="25"/>
      <c r="E1259" s="238"/>
      <c r="F1259" s="25"/>
      <c r="H1259" s="1"/>
    </row>
    <row r="1260" spans="1:8" s="26" customFormat="1">
      <c r="A1260" s="235"/>
      <c r="B1260" s="236"/>
      <c r="C1260" s="237"/>
      <c r="D1260" s="25"/>
      <c r="E1260" s="238"/>
      <c r="F1260" s="25"/>
      <c r="H1260" s="1"/>
    </row>
    <row r="1261" spans="1:8" s="26" customFormat="1">
      <c r="A1261" s="235"/>
      <c r="B1261" s="236"/>
      <c r="C1261" s="237"/>
      <c r="D1261" s="25"/>
      <c r="E1261" s="238"/>
      <c r="F1261" s="25"/>
      <c r="H1261" s="1"/>
    </row>
    <row r="1262" spans="1:8" s="26" customFormat="1">
      <c r="A1262" s="235"/>
      <c r="B1262" s="236"/>
      <c r="C1262" s="237"/>
      <c r="D1262" s="25"/>
      <c r="E1262" s="238"/>
      <c r="F1262" s="25"/>
      <c r="H1262" s="1"/>
    </row>
    <row r="1263" spans="1:8" s="26" customFormat="1">
      <c r="A1263" s="235"/>
      <c r="B1263" s="236"/>
      <c r="C1263" s="237"/>
      <c r="D1263" s="25"/>
      <c r="E1263" s="238"/>
      <c r="F1263" s="25"/>
      <c r="H1263" s="1"/>
    </row>
    <row r="1264" spans="1:8" s="26" customFormat="1">
      <c r="A1264" s="235"/>
      <c r="B1264" s="236"/>
      <c r="C1264" s="237"/>
      <c r="D1264" s="25"/>
      <c r="E1264" s="238"/>
      <c r="F1264" s="25"/>
      <c r="H1264" s="1"/>
    </row>
    <row r="1265" spans="1:8" s="26" customFormat="1">
      <c r="A1265" s="235"/>
      <c r="B1265" s="236"/>
      <c r="C1265" s="237"/>
      <c r="D1265" s="25"/>
      <c r="E1265" s="238"/>
      <c r="F1265" s="25"/>
      <c r="H1265" s="1"/>
    </row>
    <row r="1266" spans="1:8" s="26" customFormat="1">
      <c r="A1266" s="235"/>
      <c r="B1266" s="236"/>
      <c r="C1266" s="237"/>
      <c r="D1266" s="25"/>
      <c r="E1266" s="238"/>
      <c r="F1266" s="25"/>
      <c r="H1266" s="1"/>
    </row>
    <row r="1267" spans="1:8" s="26" customFormat="1">
      <c r="A1267" s="235"/>
      <c r="B1267" s="236"/>
      <c r="C1267" s="237"/>
      <c r="D1267" s="25"/>
      <c r="E1267" s="238"/>
      <c r="F1267" s="25"/>
      <c r="H1267" s="1"/>
    </row>
    <row r="1268" spans="1:8" s="26" customFormat="1">
      <c r="A1268" s="235"/>
      <c r="B1268" s="236"/>
      <c r="C1268" s="237"/>
      <c r="D1268" s="25"/>
      <c r="E1268" s="238"/>
      <c r="F1268" s="25"/>
      <c r="H1268" s="1"/>
    </row>
    <row r="1269" spans="1:8" s="26" customFormat="1">
      <c r="A1269" s="235"/>
      <c r="B1269" s="236"/>
      <c r="C1269" s="237"/>
      <c r="D1269" s="25"/>
      <c r="E1269" s="238"/>
      <c r="F1269" s="25"/>
      <c r="H1269" s="1"/>
    </row>
    <row r="1270" spans="1:8" s="26" customFormat="1">
      <c r="A1270" s="235"/>
      <c r="B1270" s="236"/>
      <c r="C1270" s="237"/>
      <c r="D1270" s="25"/>
      <c r="E1270" s="238"/>
      <c r="F1270" s="25"/>
      <c r="H1270" s="1"/>
    </row>
    <row r="1271" spans="1:8" s="26" customFormat="1">
      <c r="A1271" s="235"/>
      <c r="B1271" s="236"/>
      <c r="C1271" s="237"/>
      <c r="D1271" s="25"/>
      <c r="E1271" s="238"/>
      <c r="F1271" s="25"/>
      <c r="H1271" s="1"/>
    </row>
    <row r="1272" spans="1:8" s="26" customFormat="1">
      <c r="A1272" s="235"/>
      <c r="B1272" s="236"/>
      <c r="C1272" s="237"/>
      <c r="D1272" s="25"/>
      <c r="E1272" s="238"/>
      <c r="F1272" s="25"/>
      <c r="H1272" s="1"/>
    </row>
    <row r="1273" spans="1:8" s="26" customFormat="1">
      <c r="A1273" s="235"/>
      <c r="B1273" s="236"/>
      <c r="C1273" s="237"/>
      <c r="D1273" s="25"/>
      <c r="E1273" s="238"/>
      <c r="F1273" s="25"/>
      <c r="H1273" s="1"/>
    </row>
    <row r="1274" spans="1:8" s="26" customFormat="1">
      <c r="A1274" s="235"/>
      <c r="B1274" s="236"/>
      <c r="C1274" s="237"/>
      <c r="D1274" s="25"/>
      <c r="E1274" s="238"/>
      <c r="F1274" s="25"/>
      <c r="H1274" s="1"/>
    </row>
    <row r="1275" spans="1:8" s="26" customFormat="1">
      <c r="A1275" s="235"/>
      <c r="B1275" s="236"/>
      <c r="C1275" s="237"/>
      <c r="D1275" s="25"/>
      <c r="E1275" s="238"/>
      <c r="F1275" s="25"/>
      <c r="H1275" s="1"/>
    </row>
    <row r="1276" spans="1:8" s="26" customFormat="1">
      <c r="A1276" s="235"/>
      <c r="B1276" s="236"/>
      <c r="C1276" s="237"/>
      <c r="D1276" s="25"/>
      <c r="E1276" s="238"/>
      <c r="F1276" s="25"/>
      <c r="H1276" s="1"/>
    </row>
    <row r="1277" spans="1:8" s="26" customFormat="1">
      <c r="A1277" s="235"/>
      <c r="B1277" s="236"/>
      <c r="C1277" s="237"/>
      <c r="D1277" s="25"/>
      <c r="E1277" s="238"/>
      <c r="F1277" s="25"/>
      <c r="H1277" s="1"/>
    </row>
    <row r="1278" spans="1:8" s="26" customFormat="1">
      <c r="A1278" s="235"/>
      <c r="B1278" s="236"/>
      <c r="C1278" s="237"/>
      <c r="D1278" s="25"/>
      <c r="E1278" s="238"/>
      <c r="F1278" s="25"/>
      <c r="H1278" s="1"/>
    </row>
    <row r="1279" spans="1:8" s="26" customFormat="1">
      <c r="A1279" s="235"/>
      <c r="B1279" s="236"/>
      <c r="C1279" s="237"/>
      <c r="D1279" s="25"/>
      <c r="E1279" s="238"/>
      <c r="F1279" s="25"/>
      <c r="H1279" s="1"/>
    </row>
    <row r="1280" spans="1:8" s="26" customFormat="1">
      <c r="A1280" s="235"/>
      <c r="B1280" s="236"/>
      <c r="C1280" s="237"/>
      <c r="D1280" s="25"/>
      <c r="E1280" s="238"/>
      <c r="F1280" s="25"/>
      <c r="H1280" s="1"/>
    </row>
    <row r="1281" spans="1:8" s="26" customFormat="1">
      <c r="A1281" s="235"/>
      <c r="B1281" s="236"/>
      <c r="C1281" s="237"/>
      <c r="D1281" s="25"/>
      <c r="E1281" s="238"/>
      <c r="F1281" s="25"/>
      <c r="H1281" s="1"/>
    </row>
    <row r="1282" spans="1:8" s="26" customFormat="1">
      <c r="A1282" s="235"/>
      <c r="B1282" s="236"/>
      <c r="C1282" s="237"/>
      <c r="D1282" s="25"/>
      <c r="E1282" s="238"/>
      <c r="F1282" s="25"/>
      <c r="H1282" s="1"/>
    </row>
    <row r="1283" spans="1:8" s="26" customFormat="1">
      <c r="A1283" s="235"/>
      <c r="B1283" s="236"/>
      <c r="C1283" s="237"/>
      <c r="D1283" s="25"/>
      <c r="E1283" s="238"/>
      <c r="F1283" s="25"/>
      <c r="H1283" s="1"/>
    </row>
    <row r="1284" spans="1:8" s="26" customFormat="1">
      <c r="A1284" s="235"/>
      <c r="B1284" s="236"/>
      <c r="C1284" s="237"/>
      <c r="D1284" s="25"/>
      <c r="E1284" s="238"/>
      <c r="F1284" s="25"/>
      <c r="H1284" s="1"/>
    </row>
    <row r="1285" spans="1:8" s="26" customFormat="1">
      <c r="A1285" s="235"/>
      <c r="B1285" s="236"/>
      <c r="C1285" s="237"/>
      <c r="D1285" s="25"/>
      <c r="E1285" s="238"/>
      <c r="F1285" s="25"/>
      <c r="H1285" s="1"/>
    </row>
    <row r="1286" spans="1:8" s="26" customFormat="1">
      <c r="A1286" s="235"/>
      <c r="B1286" s="236"/>
      <c r="C1286" s="237"/>
      <c r="D1286" s="25"/>
      <c r="E1286" s="238"/>
      <c r="F1286" s="25"/>
      <c r="H1286" s="1"/>
    </row>
    <row r="1287" spans="1:8" s="26" customFormat="1">
      <c r="A1287" s="235"/>
      <c r="B1287" s="236"/>
      <c r="C1287" s="237"/>
      <c r="D1287" s="25"/>
      <c r="E1287" s="238"/>
      <c r="F1287" s="25"/>
      <c r="H1287" s="1"/>
    </row>
    <row r="1288" spans="1:8" s="26" customFormat="1">
      <c r="A1288" s="235"/>
      <c r="B1288" s="236"/>
      <c r="C1288" s="237"/>
      <c r="D1288" s="25"/>
      <c r="E1288" s="238"/>
      <c r="F1288" s="25"/>
      <c r="H1288" s="1"/>
    </row>
    <row r="1289" spans="1:8" s="26" customFormat="1">
      <c r="A1289" s="235"/>
      <c r="B1289" s="236"/>
      <c r="C1289" s="237"/>
      <c r="D1289" s="25"/>
      <c r="E1289" s="238"/>
      <c r="F1289" s="25"/>
      <c r="H1289" s="1"/>
    </row>
    <row r="1290" spans="1:8" s="26" customFormat="1">
      <c r="A1290" s="235"/>
      <c r="B1290" s="236"/>
      <c r="C1290" s="237"/>
      <c r="D1290" s="25"/>
      <c r="E1290" s="238"/>
      <c r="F1290" s="25"/>
      <c r="H1290" s="1"/>
    </row>
    <row r="1291" spans="1:8" s="26" customFormat="1">
      <c r="A1291" s="235"/>
      <c r="B1291" s="236"/>
      <c r="C1291" s="237"/>
      <c r="D1291" s="25"/>
      <c r="E1291" s="238"/>
      <c r="F1291" s="25"/>
      <c r="H1291" s="1"/>
    </row>
    <row r="1292" spans="1:8" s="26" customFormat="1">
      <c r="A1292" s="235"/>
      <c r="B1292" s="236"/>
      <c r="C1292" s="237"/>
      <c r="D1292" s="25"/>
      <c r="E1292" s="238"/>
      <c r="F1292" s="25"/>
      <c r="H1292" s="1"/>
    </row>
    <row r="1293" spans="1:8" s="26" customFormat="1">
      <c r="A1293" s="235"/>
      <c r="B1293" s="236"/>
      <c r="C1293" s="237"/>
      <c r="D1293" s="25"/>
      <c r="E1293" s="238"/>
      <c r="F1293" s="25"/>
      <c r="H1293" s="1"/>
    </row>
    <row r="1294" spans="1:8" s="26" customFormat="1">
      <c r="A1294" s="235"/>
      <c r="B1294" s="236"/>
      <c r="C1294" s="237"/>
      <c r="D1294" s="25"/>
      <c r="E1294" s="238"/>
      <c r="F1294" s="25"/>
      <c r="H1294" s="1"/>
    </row>
    <row r="1295" spans="1:8" s="26" customFormat="1">
      <c r="A1295" s="235"/>
      <c r="B1295" s="236"/>
      <c r="C1295" s="237"/>
      <c r="D1295" s="25"/>
      <c r="E1295" s="238"/>
      <c r="F1295" s="25"/>
      <c r="H1295" s="1"/>
    </row>
    <row r="1296" spans="1:8" s="26" customFormat="1">
      <c r="A1296" s="235"/>
      <c r="B1296" s="236"/>
      <c r="C1296" s="237"/>
      <c r="D1296" s="25"/>
      <c r="E1296" s="238"/>
      <c r="F1296" s="25"/>
      <c r="H1296" s="1"/>
    </row>
    <row r="1297" spans="1:8" s="26" customFormat="1">
      <c r="A1297" s="235"/>
      <c r="B1297" s="236"/>
      <c r="C1297" s="237"/>
      <c r="D1297" s="25"/>
      <c r="E1297" s="238"/>
      <c r="F1297" s="25"/>
      <c r="H1297" s="1"/>
    </row>
    <row r="1298" spans="1:8" s="26" customFormat="1">
      <c r="A1298" s="235"/>
      <c r="B1298" s="236"/>
      <c r="C1298" s="237"/>
      <c r="D1298" s="25"/>
      <c r="E1298" s="238"/>
      <c r="F1298" s="25"/>
      <c r="H1298" s="1"/>
    </row>
    <row r="1299" spans="1:8" s="26" customFormat="1">
      <c r="A1299" s="235"/>
      <c r="B1299" s="236"/>
      <c r="C1299" s="237"/>
      <c r="D1299" s="25"/>
      <c r="E1299" s="238"/>
      <c r="F1299" s="25"/>
      <c r="H1299" s="1"/>
    </row>
    <row r="1300" spans="1:8" s="26" customFormat="1">
      <c r="A1300" s="235"/>
      <c r="B1300" s="236"/>
      <c r="C1300" s="237"/>
      <c r="D1300" s="25"/>
      <c r="E1300" s="238"/>
      <c r="F1300" s="25"/>
      <c r="H1300" s="1"/>
    </row>
    <row r="1301" spans="1:8" s="26" customFormat="1">
      <c r="A1301" s="235"/>
      <c r="B1301" s="236"/>
      <c r="C1301" s="237"/>
      <c r="D1301" s="25"/>
      <c r="E1301" s="238"/>
      <c r="F1301" s="25"/>
      <c r="H1301" s="1"/>
    </row>
    <row r="1302" spans="1:8" s="26" customFormat="1">
      <c r="A1302" s="235"/>
      <c r="B1302" s="236"/>
      <c r="C1302" s="237"/>
      <c r="D1302" s="25"/>
      <c r="E1302" s="238"/>
      <c r="F1302" s="25"/>
      <c r="H1302" s="1"/>
    </row>
    <row r="1303" spans="1:8" s="26" customFormat="1">
      <c r="A1303" s="235"/>
      <c r="B1303" s="236"/>
      <c r="C1303" s="237"/>
      <c r="D1303" s="25"/>
      <c r="E1303" s="238"/>
      <c r="F1303" s="25"/>
      <c r="H1303" s="1"/>
    </row>
    <row r="1304" spans="1:8" s="26" customFormat="1">
      <c r="A1304" s="235"/>
      <c r="B1304" s="236"/>
      <c r="C1304" s="237"/>
      <c r="D1304" s="25"/>
      <c r="E1304" s="238"/>
      <c r="F1304" s="25"/>
      <c r="H1304" s="1"/>
    </row>
    <row r="1305" spans="1:8" s="26" customFormat="1">
      <c r="A1305" s="235"/>
      <c r="B1305" s="236"/>
      <c r="C1305" s="237"/>
      <c r="D1305" s="25"/>
      <c r="E1305" s="238"/>
      <c r="F1305" s="25"/>
      <c r="H1305" s="1"/>
    </row>
    <row r="1306" spans="1:8" s="26" customFormat="1">
      <c r="A1306" s="235"/>
      <c r="B1306" s="236"/>
      <c r="C1306" s="237"/>
      <c r="D1306" s="25"/>
      <c r="E1306" s="238"/>
      <c r="F1306" s="25"/>
      <c r="H1306" s="1"/>
    </row>
    <row r="1307" spans="1:8" s="26" customFormat="1">
      <c r="A1307" s="235"/>
      <c r="B1307" s="236"/>
      <c r="C1307" s="237"/>
      <c r="D1307" s="25"/>
      <c r="E1307" s="238"/>
      <c r="F1307" s="25"/>
      <c r="H1307" s="1"/>
    </row>
    <row r="1308" spans="1:8" s="26" customFormat="1">
      <c r="A1308" s="235"/>
      <c r="B1308" s="236"/>
      <c r="C1308" s="237"/>
      <c r="D1308" s="25"/>
      <c r="E1308" s="238"/>
      <c r="F1308" s="25"/>
      <c r="H1308" s="1"/>
    </row>
    <row r="1309" spans="1:8" s="26" customFormat="1">
      <c r="A1309" s="235"/>
      <c r="B1309" s="236"/>
      <c r="C1309" s="237"/>
      <c r="D1309" s="25"/>
      <c r="E1309" s="238"/>
      <c r="F1309" s="25"/>
      <c r="H1309" s="1"/>
    </row>
    <row r="1310" spans="1:8" s="26" customFormat="1">
      <c r="A1310" s="235"/>
      <c r="B1310" s="236"/>
      <c r="C1310" s="237"/>
      <c r="D1310" s="25"/>
      <c r="E1310" s="238"/>
      <c r="F1310" s="25"/>
      <c r="H1310" s="1"/>
    </row>
    <row r="1311" spans="1:8" s="26" customFormat="1">
      <c r="A1311" s="235"/>
      <c r="B1311" s="236"/>
      <c r="C1311" s="237"/>
      <c r="D1311" s="25"/>
      <c r="E1311" s="238"/>
      <c r="F1311" s="25"/>
      <c r="H1311" s="1"/>
    </row>
    <row r="1312" spans="1:8" s="26" customFormat="1">
      <c r="A1312" s="235"/>
      <c r="B1312" s="236"/>
      <c r="C1312" s="237"/>
      <c r="D1312" s="25"/>
      <c r="E1312" s="238"/>
      <c r="F1312" s="25"/>
      <c r="H1312" s="1"/>
    </row>
    <row r="1313" spans="1:8" s="26" customFormat="1">
      <c r="A1313" s="235"/>
      <c r="B1313" s="236"/>
      <c r="C1313" s="237"/>
      <c r="D1313" s="25"/>
      <c r="E1313" s="238"/>
      <c r="F1313" s="25"/>
      <c r="H1313" s="1"/>
    </row>
    <row r="1314" spans="1:8" s="26" customFormat="1">
      <c r="A1314" s="235"/>
      <c r="B1314" s="236"/>
      <c r="C1314" s="237"/>
      <c r="D1314" s="25"/>
      <c r="E1314" s="238"/>
      <c r="F1314" s="25"/>
      <c r="H1314" s="1"/>
    </row>
    <row r="1315" spans="1:8" s="26" customFormat="1">
      <c r="A1315" s="235"/>
      <c r="B1315" s="236"/>
      <c r="C1315" s="237"/>
      <c r="D1315" s="25"/>
      <c r="E1315" s="238"/>
      <c r="F1315" s="25"/>
      <c r="H1315" s="1"/>
    </row>
    <row r="1316" spans="1:8" s="26" customFormat="1">
      <c r="A1316" s="235"/>
      <c r="B1316" s="236"/>
      <c r="C1316" s="237"/>
      <c r="D1316" s="25"/>
      <c r="E1316" s="238"/>
      <c r="F1316" s="25"/>
      <c r="H1316" s="1"/>
    </row>
    <row r="1317" spans="1:8" s="26" customFormat="1">
      <c r="A1317" s="235"/>
      <c r="B1317" s="236"/>
      <c r="C1317" s="237"/>
      <c r="D1317" s="25"/>
      <c r="E1317" s="238"/>
      <c r="F1317" s="25"/>
      <c r="H1317" s="1"/>
    </row>
    <row r="1318" spans="1:8" s="26" customFormat="1">
      <c r="A1318" s="235"/>
      <c r="B1318" s="236"/>
      <c r="C1318" s="237"/>
      <c r="D1318" s="25"/>
      <c r="E1318" s="238"/>
      <c r="F1318" s="25"/>
      <c r="H1318" s="1"/>
    </row>
    <row r="1319" spans="1:8" s="26" customFormat="1">
      <c r="A1319" s="235"/>
      <c r="B1319" s="236"/>
      <c r="C1319" s="237"/>
      <c r="D1319" s="25"/>
      <c r="E1319" s="238"/>
      <c r="F1319" s="25"/>
      <c r="H1319" s="1"/>
    </row>
    <row r="1320" spans="1:8" s="26" customFormat="1">
      <c r="A1320" s="235"/>
      <c r="B1320" s="236"/>
      <c r="C1320" s="237"/>
      <c r="D1320" s="25"/>
      <c r="E1320" s="238"/>
      <c r="F1320" s="25"/>
      <c r="H1320" s="1"/>
    </row>
    <row r="1321" spans="1:8" s="26" customFormat="1">
      <c r="A1321" s="235"/>
      <c r="B1321" s="236"/>
      <c r="C1321" s="237"/>
      <c r="D1321" s="25"/>
      <c r="E1321" s="238"/>
      <c r="F1321" s="25"/>
      <c r="H1321" s="1"/>
    </row>
    <row r="1322" spans="1:8" s="26" customFormat="1">
      <c r="A1322" s="235"/>
      <c r="B1322" s="236"/>
      <c r="C1322" s="237"/>
      <c r="D1322" s="25"/>
      <c r="E1322" s="238"/>
      <c r="F1322" s="25"/>
      <c r="H1322" s="1"/>
    </row>
    <row r="1323" spans="1:8" s="26" customFormat="1">
      <c r="A1323" s="235"/>
      <c r="B1323" s="236"/>
      <c r="C1323" s="237"/>
      <c r="D1323" s="25"/>
      <c r="E1323" s="238"/>
      <c r="F1323" s="25"/>
      <c r="H1323" s="1"/>
    </row>
    <row r="1324" spans="1:8" s="26" customFormat="1">
      <c r="A1324" s="235"/>
      <c r="B1324" s="236"/>
      <c r="C1324" s="237"/>
      <c r="D1324" s="25"/>
      <c r="E1324" s="238"/>
      <c r="F1324" s="25"/>
      <c r="H1324" s="1"/>
    </row>
    <row r="1325" spans="1:8" s="26" customFormat="1">
      <c r="A1325" s="235"/>
      <c r="B1325" s="236"/>
      <c r="C1325" s="237"/>
      <c r="D1325" s="25"/>
      <c r="E1325" s="238"/>
      <c r="F1325" s="25"/>
      <c r="H1325" s="1"/>
    </row>
    <row r="1326" spans="1:8" s="26" customFormat="1">
      <c r="A1326" s="235"/>
      <c r="B1326" s="236"/>
      <c r="C1326" s="237"/>
      <c r="D1326" s="25"/>
      <c r="E1326" s="238"/>
      <c r="F1326" s="25"/>
      <c r="H1326" s="1"/>
    </row>
    <row r="1327" spans="1:8" s="26" customFormat="1">
      <c r="A1327" s="235"/>
      <c r="B1327" s="236"/>
      <c r="C1327" s="237"/>
      <c r="D1327" s="25"/>
      <c r="E1327" s="238"/>
      <c r="F1327" s="25"/>
      <c r="H1327" s="1"/>
    </row>
    <row r="1328" spans="1:8" s="26" customFormat="1">
      <c r="A1328" s="235"/>
      <c r="B1328" s="236"/>
      <c r="C1328" s="237"/>
      <c r="D1328" s="25"/>
      <c r="E1328" s="238"/>
      <c r="F1328" s="25"/>
      <c r="H1328" s="1"/>
    </row>
    <row r="1329" spans="1:8" s="26" customFormat="1">
      <c r="A1329" s="235"/>
      <c r="B1329" s="236"/>
      <c r="C1329" s="237"/>
      <c r="D1329" s="25"/>
      <c r="E1329" s="238"/>
      <c r="F1329" s="25"/>
      <c r="H1329" s="1"/>
    </row>
    <row r="1330" spans="1:8" s="26" customFormat="1">
      <c r="A1330" s="235"/>
      <c r="B1330" s="236"/>
      <c r="C1330" s="237"/>
      <c r="D1330" s="25"/>
      <c r="E1330" s="238"/>
      <c r="F1330" s="25"/>
      <c r="H1330" s="1"/>
    </row>
    <row r="1331" spans="1:8" s="26" customFormat="1">
      <c r="A1331" s="235"/>
      <c r="B1331" s="236"/>
      <c r="C1331" s="237"/>
      <c r="D1331" s="25"/>
      <c r="E1331" s="238"/>
      <c r="F1331" s="25"/>
      <c r="H1331" s="1"/>
    </row>
    <row r="1332" spans="1:8" s="26" customFormat="1">
      <c r="A1332" s="235"/>
      <c r="B1332" s="236"/>
      <c r="C1332" s="237"/>
      <c r="D1332" s="25"/>
      <c r="E1332" s="238"/>
      <c r="F1332" s="25"/>
      <c r="H1332" s="1"/>
    </row>
    <row r="1333" spans="1:8" s="26" customFormat="1">
      <c r="A1333" s="235"/>
      <c r="B1333" s="236"/>
      <c r="C1333" s="237"/>
      <c r="D1333" s="25"/>
      <c r="E1333" s="238"/>
      <c r="F1333" s="25"/>
      <c r="H1333" s="1"/>
    </row>
    <row r="1334" spans="1:8" s="26" customFormat="1">
      <c r="A1334" s="235"/>
      <c r="B1334" s="236"/>
      <c r="C1334" s="237"/>
      <c r="D1334" s="25"/>
      <c r="E1334" s="238"/>
      <c r="F1334" s="25"/>
      <c r="H1334" s="1"/>
    </row>
    <row r="1335" spans="1:8" s="26" customFormat="1">
      <c r="A1335" s="235"/>
      <c r="B1335" s="236"/>
      <c r="C1335" s="237"/>
      <c r="D1335" s="25"/>
      <c r="E1335" s="238"/>
      <c r="F1335" s="25"/>
      <c r="H1335" s="1"/>
    </row>
    <row r="1336" spans="1:8" s="26" customFormat="1">
      <c r="A1336" s="235"/>
      <c r="B1336" s="236"/>
      <c r="C1336" s="237"/>
      <c r="D1336" s="25"/>
      <c r="E1336" s="238"/>
      <c r="F1336" s="25"/>
      <c r="H1336" s="1"/>
    </row>
    <row r="1337" spans="1:8" s="26" customFormat="1">
      <c r="A1337" s="235"/>
      <c r="B1337" s="236"/>
      <c r="C1337" s="237"/>
      <c r="D1337" s="25"/>
      <c r="E1337" s="238"/>
      <c r="F1337" s="25"/>
      <c r="H1337" s="1"/>
    </row>
    <row r="1338" spans="1:8" s="26" customFormat="1">
      <c r="A1338" s="235"/>
      <c r="B1338" s="236"/>
      <c r="C1338" s="237"/>
      <c r="D1338" s="25"/>
      <c r="E1338" s="238"/>
      <c r="F1338" s="25"/>
      <c r="H1338" s="1"/>
    </row>
    <row r="1339" spans="1:8" s="26" customFormat="1">
      <c r="A1339" s="235"/>
      <c r="B1339" s="236"/>
      <c r="C1339" s="237"/>
      <c r="D1339" s="25"/>
      <c r="E1339" s="238"/>
      <c r="F1339" s="25"/>
      <c r="H1339" s="1"/>
    </row>
    <row r="1340" spans="1:8" s="26" customFormat="1">
      <c r="A1340" s="235"/>
      <c r="B1340" s="236"/>
      <c r="C1340" s="237"/>
      <c r="D1340" s="25"/>
      <c r="E1340" s="238"/>
      <c r="F1340" s="25"/>
      <c r="H1340" s="1"/>
    </row>
    <row r="1341" spans="1:8" s="26" customFormat="1">
      <c r="A1341" s="235"/>
      <c r="B1341" s="236"/>
      <c r="C1341" s="237"/>
      <c r="D1341" s="25"/>
      <c r="E1341" s="238"/>
      <c r="F1341" s="25"/>
      <c r="H1341" s="1"/>
    </row>
    <row r="1342" spans="1:8" s="26" customFormat="1">
      <c r="A1342" s="235"/>
      <c r="B1342" s="236"/>
      <c r="C1342" s="237"/>
      <c r="D1342" s="25"/>
      <c r="E1342" s="238"/>
      <c r="F1342" s="25"/>
      <c r="H1342" s="1"/>
    </row>
    <row r="1343" spans="1:8" s="26" customFormat="1">
      <c r="A1343" s="235"/>
      <c r="B1343" s="236"/>
      <c r="C1343" s="237"/>
      <c r="D1343" s="25"/>
      <c r="E1343" s="238"/>
      <c r="F1343" s="25"/>
      <c r="H1343" s="1"/>
    </row>
    <row r="1344" spans="1:8" s="26" customFormat="1">
      <c r="A1344" s="235"/>
      <c r="B1344" s="236"/>
      <c r="C1344" s="237"/>
      <c r="D1344" s="25"/>
      <c r="E1344" s="238"/>
      <c r="F1344" s="25"/>
      <c r="H1344" s="1"/>
    </row>
    <row r="1345" spans="1:8" s="26" customFormat="1">
      <c r="A1345" s="235"/>
      <c r="B1345" s="236"/>
      <c r="C1345" s="237"/>
      <c r="D1345" s="25"/>
      <c r="E1345" s="238"/>
      <c r="F1345" s="25"/>
      <c r="H1345" s="1"/>
    </row>
    <row r="1346" spans="1:8" s="26" customFormat="1">
      <c r="A1346" s="235"/>
      <c r="B1346" s="236"/>
      <c r="C1346" s="237"/>
      <c r="D1346" s="25"/>
      <c r="E1346" s="238"/>
      <c r="F1346" s="25"/>
      <c r="H1346" s="1"/>
    </row>
    <row r="1347" spans="1:8" s="26" customFormat="1">
      <c r="A1347" s="235"/>
      <c r="B1347" s="236"/>
      <c r="C1347" s="237"/>
      <c r="D1347" s="25"/>
      <c r="E1347" s="238"/>
      <c r="F1347" s="25"/>
      <c r="H1347" s="1"/>
    </row>
    <row r="1348" spans="1:8" s="26" customFormat="1">
      <c r="A1348" s="235"/>
      <c r="B1348" s="236"/>
      <c r="C1348" s="237"/>
      <c r="D1348" s="25"/>
      <c r="E1348" s="238"/>
      <c r="F1348" s="25"/>
      <c r="H1348" s="1"/>
    </row>
    <row r="1349" spans="1:8" s="26" customFormat="1">
      <c r="A1349" s="235"/>
      <c r="B1349" s="236"/>
      <c r="C1349" s="237"/>
      <c r="D1349" s="25"/>
      <c r="E1349" s="238"/>
      <c r="F1349" s="25"/>
      <c r="H1349" s="1"/>
    </row>
    <row r="1350" spans="1:8" s="26" customFormat="1">
      <c r="A1350" s="235"/>
      <c r="B1350" s="236"/>
      <c r="C1350" s="237"/>
      <c r="D1350" s="25"/>
      <c r="E1350" s="238"/>
      <c r="F1350" s="25"/>
      <c r="H1350" s="1"/>
    </row>
    <row r="1351" spans="1:8" s="26" customFormat="1">
      <c r="A1351" s="235"/>
      <c r="B1351" s="236"/>
      <c r="C1351" s="237"/>
      <c r="D1351" s="25"/>
      <c r="E1351" s="238"/>
      <c r="F1351" s="25"/>
      <c r="H1351" s="1"/>
    </row>
    <row r="1352" spans="1:8" s="26" customFormat="1">
      <c r="A1352" s="235"/>
      <c r="B1352" s="236"/>
      <c r="C1352" s="237"/>
      <c r="D1352" s="25"/>
      <c r="E1352" s="238"/>
      <c r="F1352" s="25"/>
      <c r="H1352" s="1"/>
    </row>
    <row r="1353" spans="1:8" s="26" customFormat="1">
      <c r="A1353" s="235"/>
      <c r="B1353" s="236"/>
      <c r="C1353" s="237"/>
      <c r="D1353" s="25"/>
      <c r="E1353" s="238"/>
      <c r="F1353" s="25"/>
      <c r="H1353" s="1"/>
    </row>
    <row r="1354" spans="1:8" s="26" customFormat="1">
      <c r="A1354" s="235"/>
      <c r="B1354" s="236"/>
      <c r="C1354" s="237"/>
      <c r="D1354" s="25"/>
      <c r="E1354" s="238"/>
      <c r="F1354" s="25"/>
      <c r="H1354" s="1"/>
    </row>
    <row r="1355" spans="1:8" s="26" customFormat="1">
      <c r="A1355" s="235"/>
      <c r="B1355" s="236"/>
      <c r="C1355" s="237"/>
      <c r="D1355" s="25"/>
      <c r="E1355" s="238"/>
      <c r="F1355" s="25"/>
      <c r="H1355" s="1"/>
    </row>
    <row r="1356" spans="1:8" s="26" customFormat="1">
      <c r="A1356" s="235"/>
      <c r="B1356" s="236"/>
      <c r="C1356" s="237"/>
      <c r="D1356" s="25"/>
      <c r="E1356" s="238"/>
      <c r="F1356" s="25"/>
      <c r="H1356" s="1"/>
    </row>
    <row r="1357" spans="1:8" s="26" customFormat="1">
      <c r="A1357" s="235"/>
      <c r="B1357" s="236"/>
      <c r="C1357" s="237"/>
      <c r="D1357" s="25"/>
      <c r="E1357" s="238"/>
      <c r="F1357" s="25"/>
      <c r="H1357" s="1"/>
    </row>
    <row r="1358" spans="1:8" s="26" customFormat="1">
      <c r="A1358" s="235"/>
      <c r="B1358" s="236"/>
      <c r="C1358" s="237"/>
      <c r="D1358" s="25"/>
      <c r="E1358" s="238"/>
      <c r="F1358" s="25"/>
      <c r="H1358" s="1"/>
    </row>
    <row r="1359" spans="1:8" s="26" customFormat="1">
      <c r="A1359" s="235"/>
      <c r="B1359" s="236"/>
      <c r="C1359" s="237"/>
      <c r="D1359" s="25"/>
      <c r="E1359" s="238"/>
      <c r="F1359" s="25"/>
      <c r="H1359" s="1"/>
    </row>
    <row r="1360" spans="1:8" s="26" customFormat="1">
      <c r="A1360" s="235"/>
      <c r="B1360" s="236"/>
      <c r="C1360" s="237"/>
      <c r="D1360" s="25"/>
      <c r="E1360" s="238"/>
      <c r="F1360" s="25"/>
      <c r="H1360" s="1"/>
    </row>
    <row r="1361" spans="1:8" s="26" customFormat="1">
      <c r="A1361" s="235"/>
      <c r="B1361" s="236"/>
      <c r="C1361" s="237"/>
      <c r="D1361" s="25"/>
      <c r="E1361" s="238"/>
      <c r="F1361" s="25"/>
      <c r="H1361" s="1"/>
    </row>
    <row r="1362" spans="1:8" s="26" customFormat="1">
      <c r="A1362" s="235"/>
      <c r="B1362" s="236"/>
      <c r="C1362" s="237"/>
      <c r="D1362" s="25"/>
      <c r="E1362" s="238"/>
      <c r="F1362" s="25"/>
      <c r="H1362" s="1"/>
    </row>
    <row r="1363" spans="1:8" s="26" customFormat="1">
      <c r="A1363" s="235"/>
      <c r="B1363" s="236"/>
      <c r="C1363" s="237"/>
      <c r="D1363" s="25"/>
      <c r="E1363" s="238"/>
      <c r="F1363" s="25"/>
      <c r="H1363" s="1"/>
    </row>
    <row r="1364" spans="1:8" s="26" customFormat="1">
      <c r="A1364" s="235"/>
      <c r="B1364" s="236"/>
      <c r="C1364" s="237"/>
      <c r="D1364" s="25"/>
      <c r="E1364" s="238"/>
      <c r="F1364" s="25"/>
      <c r="H1364" s="1"/>
    </row>
    <row r="1365" spans="1:8" s="26" customFormat="1">
      <c r="A1365" s="235"/>
      <c r="B1365" s="236"/>
      <c r="C1365" s="237"/>
      <c r="D1365" s="25"/>
      <c r="E1365" s="238"/>
      <c r="F1365" s="25"/>
      <c r="H1365" s="1"/>
    </row>
    <row r="1366" spans="1:8" s="26" customFormat="1">
      <c r="A1366" s="235"/>
      <c r="B1366" s="236"/>
      <c r="C1366" s="237"/>
      <c r="D1366" s="25"/>
      <c r="E1366" s="238"/>
      <c r="F1366" s="25"/>
      <c r="H1366" s="1"/>
    </row>
    <row r="1367" spans="1:8" s="26" customFormat="1">
      <c r="A1367" s="235"/>
      <c r="B1367" s="236"/>
      <c r="C1367" s="237"/>
      <c r="D1367" s="25"/>
      <c r="E1367" s="238"/>
      <c r="F1367" s="25"/>
      <c r="H1367" s="1"/>
    </row>
    <row r="1368" spans="1:8" s="26" customFormat="1">
      <c r="A1368" s="235"/>
      <c r="B1368" s="236"/>
      <c r="C1368" s="237"/>
      <c r="D1368" s="25"/>
      <c r="E1368" s="238"/>
      <c r="F1368" s="25"/>
      <c r="H1368" s="1"/>
    </row>
    <row r="1369" spans="1:8" s="26" customFormat="1">
      <c r="A1369" s="235"/>
      <c r="B1369" s="236"/>
      <c r="C1369" s="237"/>
      <c r="D1369" s="25"/>
      <c r="E1369" s="238"/>
      <c r="F1369" s="25"/>
      <c r="H1369" s="1"/>
    </row>
    <row r="1370" spans="1:8" s="26" customFormat="1">
      <c r="A1370" s="235"/>
      <c r="B1370" s="236"/>
      <c r="C1370" s="237"/>
      <c r="D1370" s="25"/>
      <c r="E1370" s="238"/>
      <c r="F1370" s="25"/>
      <c r="H1370" s="1"/>
    </row>
    <row r="1371" spans="1:8" s="26" customFormat="1">
      <c r="A1371" s="235"/>
      <c r="B1371" s="236"/>
      <c r="C1371" s="237"/>
      <c r="D1371" s="25"/>
      <c r="E1371" s="238"/>
      <c r="F1371" s="25"/>
      <c r="H1371" s="1"/>
    </row>
    <row r="1372" spans="1:8" s="26" customFormat="1">
      <c r="A1372" s="235"/>
      <c r="B1372" s="236"/>
      <c r="C1372" s="237"/>
      <c r="D1372" s="25"/>
      <c r="E1372" s="238"/>
      <c r="F1372" s="25"/>
      <c r="H1372" s="1"/>
    </row>
    <row r="1373" spans="1:8" s="26" customFormat="1">
      <c r="A1373" s="235"/>
      <c r="B1373" s="236"/>
      <c r="C1373" s="237"/>
      <c r="D1373" s="25"/>
      <c r="E1373" s="238"/>
      <c r="F1373" s="25"/>
      <c r="H1373" s="1"/>
    </row>
    <row r="1374" spans="1:8" s="26" customFormat="1">
      <c r="A1374" s="235"/>
      <c r="B1374" s="236"/>
      <c r="C1374" s="237"/>
      <c r="D1374" s="25"/>
      <c r="E1374" s="238"/>
      <c r="F1374" s="25"/>
      <c r="H1374" s="1"/>
    </row>
    <row r="1375" spans="1:8" s="26" customFormat="1">
      <c r="A1375" s="235"/>
      <c r="B1375" s="236"/>
      <c r="C1375" s="237"/>
      <c r="D1375" s="25"/>
      <c r="E1375" s="238"/>
      <c r="F1375" s="25"/>
      <c r="H1375" s="1"/>
    </row>
    <row r="1376" spans="1:8" s="26" customFormat="1">
      <c r="A1376" s="235"/>
      <c r="B1376" s="236"/>
      <c r="C1376" s="237"/>
      <c r="D1376" s="25"/>
      <c r="E1376" s="238"/>
      <c r="F1376" s="25"/>
      <c r="H1376" s="1"/>
    </row>
    <row r="1377" spans="1:8" s="26" customFormat="1">
      <c r="A1377" s="235"/>
      <c r="B1377" s="236"/>
      <c r="C1377" s="237"/>
      <c r="D1377" s="25"/>
      <c r="E1377" s="238"/>
      <c r="F1377" s="25"/>
      <c r="H1377" s="1"/>
    </row>
    <row r="1378" spans="1:8" s="26" customFormat="1">
      <c r="A1378" s="235"/>
      <c r="B1378" s="236"/>
      <c r="C1378" s="237"/>
      <c r="D1378" s="25"/>
      <c r="E1378" s="238"/>
      <c r="F1378" s="25"/>
      <c r="H1378" s="1"/>
    </row>
    <row r="1379" spans="1:8" s="26" customFormat="1">
      <c r="A1379" s="235"/>
      <c r="B1379" s="236"/>
      <c r="C1379" s="237"/>
      <c r="D1379" s="25"/>
      <c r="E1379" s="238"/>
      <c r="F1379" s="25"/>
      <c r="H1379" s="1"/>
    </row>
    <row r="1380" spans="1:8" s="26" customFormat="1">
      <c r="A1380" s="235"/>
      <c r="B1380" s="236"/>
      <c r="C1380" s="237"/>
      <c r="D1380" s="25"/>
      <c r="E1380" s="238"/>
      <c r="F1380" s="25"/>
      <c r="H1380" s="1"/>
    </row>
    <row r="1381" spans="1:8" s="26" customFormat="1">
      <c r="A1381" s="235"/>
      <c r="B1381" s="236"/>
      <c r="C1381" s="237"/>
      <c r="D1381" s="25"/>
      <c r="E1381" s="238"/>
      <c r="F1381" s="25"/>
      <c r="H1381" s="1"/>
    </row>
    <row r="1382" spans="1:8" s="26" customFormat="1">
      <c r="A1382" s="235"/>
      <c r="B1382" s="236"/>
      <c r="C1382" s="237"/>
      <c r="D1382" s="25"/>
      <c r="E1382" s="238"/>
      <c r="F1382" s="25"/>
      <c r="H1382" s="1"/>
    </row>
    <row r="1383" spans="1:8" s="26" customFormat="1">
      <c r="A1383" s="235"/>
      <c r="B1383" s="236"/>
      <c r="C1383" s="237"/>
      <c r="D1383" s="25"/>
      <c r="E1383" s="238"/>
      <c r="F1383" s="25"/>
      <c r="H1383" s="1"/>
    </row>
    <row r="1384" spans="1:8" s="26" customFormat="1">
      <c r="A1384" s="235"/>
      <c r="B1384" s="236"/>
      <c r="C1384" s="237"/>
      <c r="D1384" s="25"/>
      <c r="E1384" s="238"/>
      <c r="F1384" s="25"/>
      <c r="H1384" s="1"/>
    </row>
    <row r="1385" spans="1:8" s="26" customFormat="1">
      <c r="A1385" s="235"/>
      <c r="B1385" s="236"/>
      <c r="C1385" s="237"/>
      <c r="D1385" s="25"/>
      <c r="E1385" s="238"/>
      <c r="F1385" s="25"/>
      <c r="H1385" s="1"/>
    </row>
    <row r="1386" spans="1:8" s="26" customFormat="1">
      <c r="A1386" s="235"/>
      <c r="B1386" s="236"/>
      <c r="C1386" s="237"/>
      <c r="D1386" s="25"/>
      <c r="E1386" s="238"/>
      <c r="F1386" s="25"/>
      <c r="H1386" s="1"/>
    </row>
    <row r="1387" spans="1:8" s="26" customFormat="1">
      <c r="A1387" s="235"/>
      <c r="B1387" s="236"/>
      <c r="C1387" s="237"/>
      <c r="D1387" s="25"/>
      <c r="E1387" s="238"/>
      <c r="F1387" s="25"/>
      <c r="H1387" s="1"/>
    </row>
    <row r="1388" spans="1:8" s="26" customFormat="1">
      <c r="A1388" s="235"/>
      <c r="B1388" s="236"/>
      <c r="C1388" s="237"/>
      <c r="D1388" s="25"/>
      <c r="E1388" s="238"/>
      <c r="F1388" s="25"/>
      <c r="H1388" s="1"/>
    </row>
    <row r="1389" spans="1:8" s="26" customFormat="1">
      <c r="A1389" s="235"/>
      <c r="B1389" s="236"/>
      <c r="C1389" s="237"/>
      <c r="D1389" s="25"/>
      <c r="E1389" s="238"/>
      <c r="F1389" s="25"/>
      <c r="H1389" s="1"/>
    </row>
    <row r="1390" spans="1:8" s="26" customFormat="1">
      <c r="A1390" s="235"/>
      <c r="B1390" s="236"/>
      <c r="C1390" s="237"/>
      <c r="D1390" s="25"/>
      <c r="E1390" s="238"/>
      <c r="F1390" s="25"/>
      <c r="H1390" s="1"/>
    </row>
    <row r="1391" spans="1:8" s="26" customFormat="1">
      <c r="A1391" s="235"/>
      <c r="B1391" s="236"/>
      <c r="C1391" s="237"/>
      <c r="D1391" s="25"/>
      <c r="E1391" s="238"/>
      <c r="F1391" s="25"/>
      <c r="H1391" s="1"/>
    </row>
    <row r="1392" spans="1:8" s="26" customFormat="1">
      <c r="A1392" s="235"/>
      <c r="B1392" s="236"/>
      <c r="C1392" s="237"/>
      <c r="D1392" s="25"/>
      <c r="E1392" s="238"/>
      <c r="F1392" s="25"/>
      <c r="H1392" s="1"/>
    </row>
    <row r="1393" spans="1:8" s="26" customFormat="1">
      <c r="A1393" s="235"/>
      <c r="B1393" s="236"/>
      <c r="C1393" s="237"/>
      <c r="D1393" s="25"/>
      <c r="E1393" s="238"/>
      <c r="F1393" s="25"/>
      <c r="H1393" s="1"/>
    </row>
    <row r="1394" spans="1:8" s="26" customFormat="1">
      <c r="A1394" s="235"/>
      <c r="B1394" s="236"/>
      <c r="C1394" s="237"/>
      <c r="D1394" s="25"/>
      <c r="E1394" s="238"/>
      <c r="F1394" s="25"/>
      <c r="H1394" s="1"/>
    </row>
    <row r="1395" spans="1:8" s="26" customFormat="1">
      <c r="A1395" s="235"/>
      <c r="B1395" s="236"/>
      <c r="C1395" s="237"/>
      <c r="D1395" s="25"/>
      <c r="E1395" s="238"/>
      <c r="F1395" s="25"/>
      <c r="H1395" s="1"/>
    </row>
    <row r="1396" spans="1:8" s="26" customFormat="1">
      <c r="A1396" s="235"/>
      <c r="B1396" s="236"/>
      <c r="C1396" s="237"/>
      <c r="D1396" s="25"/>
      <c r="E1396" s="238"/>
      <c r="F1396" s="25"/>
      <c r="H1396" s="1"/>
    </row>
    <row r="1397" spans="1:8" s="26" customFormat="1">
      <c r="A1397" s="235"/>
      <c r="B1397" s="236"/>
      <c r="C1397" s="237"/>
      <c r="D1397" s="25"/>
      <c r="E1397" s="238"/>
      <c r="F1397" s="25"/>
      <c r="H1397" s="1"/>
    </row>
    <row r="1398" spans="1:8" s="26" customFormat="1">
      <c r="A1398" s="235"/>
      <c r="B1398" s="236"/>
      <c r="C1398" s="237"/>
      <c r="D1398" s="25"/>
      <c r="E1398" s="238"/>
      <c r="F1398" s="25"/>
      <c r="H1398" s="1"/>
    </row>
    <row r="1399" spans="1:8" s="26" customFormat="1">
      <c r="A1399" s="235"/>
      <c r="B1399" s="236"/>
      <c r="C1399" s="237"/>
      <c r="D1399" s="25"/>
      <c r="E1399" s="238"/>
      <c r="F1399" s="25"/>
      <c r="H1399" s="1"/>
    </row>
    <row r="1400" spans="1:8" s="26" customFormat="1">
      <c r="A1400" s="235"/>
      <c r="B1400" s="236"/>
      <c r="C1400" s="237"/>
      <c r="D1400" s="25"/>
      <c r="E1400" s="238"/>
      <c r="F1400" s="25"/>
      <c r="H1400" s="1"/>
    </row>
    <row r="1401" spans="1:8" s="26" customFormat="1">
      <c r="A1401" s="235"/>
      <c r="B1401" s="236"/>
      <c r="C1401" s="237"/>
      <c r="D1401" s="25"/>
      <c r="E1401" s="238"/>
      <c r="F1401" s="25"/>
      <c r="H1401" s="1"/>
    </row>
    <row r="1402" spans="1:8" s="26" customFormat="1">
      <c r="A1402" s="235"/>
      <c r="B1402" s="236"/>
      <c r="C1402" s="237"/>
      <c r="D1402" s="25"/>
      <c r="E1402" s="238"/>
      <c r="F1402" s="25"/>
      <c r="H1402" s="1"/>
    </row>
    <row r="1403" spans="1:8" s="26" customFormat="1">
      <c r="A1403" s="235"/>
      <c r="B1403" s="236"/>
      <c r="C1403" s="237"/>
      <c r="D1403" s="25"/>
      <c r="E1403" s="238"/>
      <c r="F1403" s="25"/>
      <c r="H1403" s="1"/>
    </row>
    <row r="1404" spans="1:8" s="26" customFormat="1">
      <c r="A1404" s="235"/>
      <c r="B1404" s="236"/>
      <c r="C1404" s="237"/>
      <c r="D1404" s="25"/>
      <c r="E1404" s="238"/>
      <c r="F1404" s="25"/>
      <c r="H1404" s="1"/>
    </row>
    <row r="1405" spans="1:8" s="26" customFormat="1">
      <c r="A1405" s="235"/>
      <c r="B1405" s="236"/>
      <c r="C1405" s="237"/>
      <c r="D1405" s="25"/>
      <c r="E1405" s="238"/>
      <c r="F1405" s="25"/>
      <c r="H1405" s="1"/>
    </row>
    <row r="1406" spans="1:8" s="26" customFormat="1">
      <c r="A1406" s="235"/>
      <c r="B1406" s="236"/>
      <c r="C1406" s="237"/>
      <c r="D1406" s="25"/>
      <c r="E1406" s="238"/>
      <c r="F1406" s="25"/>
      <c r="H1406" s="1"/>
    </row>
    <row r="1407" spans="1:8" s="26" customFormat="1">
      <c r="A1407" s="235"/>
      <c r="B1407" s="236"/>
      <c r="C1407" s="237"/>
      <c r="D1407" s="25"/>
      <c r="E1407" s="238"/>
      <c r="F1407" s="25"/>
      <c r="H1407" s="1"/>
    </row>
    <row r="1408" spans="1:8" s="26" customFormat="1">
      <c r="A1408" s="235"/>
      <c r="B1408" s="236"/>
      <c r="C1408" s="237"/>
      <c r="D1408" s="25"/>
      <c r="E1408" s="238"/>
      <c r="F1408" s="25"/>
      <c r="H1408" s="1"/>
    </row>
    <row r="1409" spans="1:8" s="26" customFormat="1">
      <c r="A1409" s="235"/>
      <c r="B1409" s="236"/>
      <c r="C1409" s="237"/>
      <c r="D1409" s="25"/>
      <c r="E1409" s="238"/>
      <c r="F1409" s="25"/>
      <c r="H1409" s="1"/>
    </row>
    <row r="1410" spans="1:8" s="26" customFormat="1">
      <c r="A1410" s="235"/>
      <c r="B1410" s="236"/>
      <c r="C1410" s="237"/>
      <c r="D1410" s="25"/>
      <c r="E1410" s="238"/>
      <c r="F1410" s="25"/>
      <c r="H1410" s="1"/>
    </row>
    <row r="1411" spans="1:8" s="26" customFormat="1">
      <c r="A1411" s="235"/>
      <c r="B1411" s="236"/>
      <c r="C1411" s="237"/>
      <c r="D1411" s="25"/>
      <c r="E1411" s="238"/>
      <c r="F1411" s="25"/>
      <c r="H1411" s="1"/>
    </row>
    <row r="1412" spans="1:8" s="26" customFormat="1">
      <c r="A1412" s="235"/>
      <c r="B1412" s="236"/>
      <c r="C1412" s="237"/>
      <c r="D1412" s="25"/>
      <c r="E1412" s="238"/>
      <c r="F1412" s="25"/>
      <c r="H1412" s="1"/>
    </row>
    <row r="1413" spans="1:8" s="26" customFormat="1">
      <c r="A1413" s="235"/>
      <c r="B1413" s="236"/>
      <c r="C1413" s="237"/>
      <c r="D1413" s="25"/>
      <c r="E1413" s="238"/>
      <c r="F1413" s="25"/>
      <c r="H1413" s="1"/>
    </row>
    <row r="1414" spans="1:8" s="26" customFormat="1">
      <c r="A1414" s="235"/>
      <c r="B1414" s="236"/>
      <c r="C1414" s="237"/>
      <c r="D1414" s="25"/>
      <c r="E1414" s="238"/>
      <c r="F1414" s="25"/>
      <c r="H1414" s="1"/>
    </row>
    <row r="1415" spans="1:8" s="26" customFormat="1">
      <c r="A1415" s="235"/>
      <c r="B1415" s="236"/>
      <c r="C1415" s="237"/>
      <c r="D1415" s="25"/>
      <c r="E1415" s="238"/>
      <c r="F1415" s="25"/>
      <c r="H1415" s="1"/>
    </row>
    <row r="1416" spans="1:8" s="26" customFormat="1">
      <c r="A1416" s="235"/>
      <c r="B1416" s="236"/>
      <c r="C1416" s="237"/>
      <c r="D1416" s="25"/>
      <c r="E1416" s="238"/>
      <c r="F1416" s="25"/>
      <c r="H1416" s="1"/>
    </row>
    <row r="1417" spans="1:8" s="26" customFormat="1">
      <c r="A1417" s="235"/>
      <c r="B1417" s="236"/>
      <c r="C1417" s="237"/>
      <c r="D1417" s="25"/>
      <c r="E1417" s="238"/>
      <c r="F1417" s="25"/>
      <c r="H1417" s="1"/>
    </row>
    <row r="1418" spans="1:8" s="26" customFormat="1">
      <c r="A1418" s="235"/>
      <c r="B1418" s="236"/>
      <c r="C1418" s="237"/>
      <c r="D1418" s="25"/>
      <c r="E1418" s="238"/>
      <c r="F1418" s="25"/>
      <c r="H1418" s="1"/>
    </row>
    <row r="1419" spans="1:8" s="26" customFormat="1">
      <c r="A1419" s="235"/>
      <c r="B1419" s="236"/>
      <c r="C1419" s="237"/>
      <c r="D1419" s="25"/>
      <c r="E1419" s="238"/>
      <c r="F1419" s="25"/>
      <c r="H1419" s="1"/>
    </row>
    <row r="1420" spans="1:8" s="26" customFormat="1">
      <c r="A1420" s="235"/>
      <c r="B1420" s="236"/>
      <c r="C1420" s="237"/>
      <c r="D1420" s="25"/>
      <c r="E1420" s="238"/>
      <c r="F1420" s="25"/>
      <c r="H1420" s="1"/>
    </row>
    <row r="1421" spans="1:8" s="26" customFormat="1">
      <c r="A1421" s="235"/>
      <c r="B1421" s="236"/>
      <c r="C1421" s="237"/>
      <c r="D1421" s="25"/>
      <c r="E1421" s="238"/>
      <c r="F1421" s="25"/>
      <c r="H1421" s="1"/>
    </row>
    <row r="1422" spans="1:8" s="26" customFormat="1">
      <c r="A1422" s="235"/>
      <c r="B1422" s="236"/>
      <c r="C1422" s="237"/>
      <c r="D1422" s="25"/>
      <c r="E1422" s="238"/>
      <c r="F1422" s="25"/>
      <c r="H1422" s="1"/>
    </row>
    <row r="1423" spans="1:8" s="26" customFormat="1">
      <c r="A1423" s="235"/>
      <c r="B1423" s="236"/>
      <c r="C1423" s="237"/>
      <c r="D1423" s="25"/>
      <c r="E1423" s="238"/>
      <c r="F1423" s="25"/>
      <c r="H1423" s="1"/>
    </row>
    <row r="1424" spans="1:8" s="26" customFormat="1">
      <c r="A1424" s="235"/>
      <c r="B1424" s="236"/>
      <c r="C1424" s="237"/>
      <c r="D1424" s="25"/>
      <c r="E1424" s="238"/>
      <c r="F1424" s="25"/>
      <c r="H1424" s="1"/>
    </row>
    <row r="1425" spans="1:8" s="26" customFormat="1">
      <c r="A1425" s="235"/>
      <c r="B1425" s="236"/>
      <c r="C1425" s="237"/>
      <c r="D1425" s="25"/>
      <c r="E1425" s="238"/>
      <c r="F1425" s="25"/>
      <c r="H1425" s="1"/>
    </row>
    <row r="1426" spans="1:8" s="26" customFormat="1">
      <c r="A1426" s="235"/>
      <c r="B1426" s="236"/>
      <c r="C1426" s="237"/>
      <c r="D1426" s="25"/>
      <c r="E1426" s="238"/>
      <c r="F1426" s="25"/>
      <c r="H1426" s="1"/>
    </row>
    <row r="1427" spans="1:8" s="26" customFormat="1">
      <c r="A1427" s="235"/>
      <c r="B1427" s="236"/>
      <c r="C1427" s="237"/>
      <c r="D1427" s="25"/>
      <c r="E1427" s="238"/>
      <c r="F1427" s="25"/>
      <c r="H1427" s="1"/>
    </row>
    <row r="1428" spans="1:8" s="26" customFormat="1">
      <c r="A1428" s="235"/>
      <c r="B1428" s="236"/>
      <c r="C1428" s="237"/>
      <c r="D1428" s="25"/>
      <c r="E1428" s="238"/>
      <c r="F1428" s="25"/>
      <c r="H1428" s="1"/>
    </row>
    <row r="1429" spans="1:8" s="26" customFormat="1">
      <c r="A1429" s="235"/>
      <c r="B1429" s="236"/>
      <c r="C1429" s="237"/>
      <c r="D1429" s="25"/>
      <c r="E1429" s="238"/>
      <c r="F1429" s="25"/>
      <c r="H1429" s="1"/>
    </row>
    <row r="1430" spans="1:8" s="26" customFormat="1">
      <c r="A1430" s="235"/>
      <c r="B1430" s="236"/>
      <c r="C1430" s="237"/>
      <c r="D1430" s="25"/>
      <c r="E1430" s="238"/>
      <c r="F1430" s="25"/>
      <c r="H1430" s="1"/>
    </row>
    <row r="1431" spans="1:8" s="26" customFormat="1">
      <c r="A1431" s="235"/>
      <c r="B1431" s="236"/>
      <c r="C1431" s="237"/>
      <c r="D1431" s="25"/>
      <c r="E1431" s="238"/>
      <c r="F1431" s="25"/>
      <c r="H1431" s="1"/>
    </row>
    <row r="1432" spans="1:8" s="26" customFormat="1">
      <c r="A1432" s="235"/>
      <c r="B1432" s="236"/>
      <c r="C1432" s="237"/>
      <c r="D1432" s="25"/>
      <c r="E1432" s="238"/>
      <c r="F1432" s="25"/>
      <c r="H1432" s="1"/>
    </row>
    <row r="1433" spans="1:8" s="26" customFormat="1">
      <c r="A1433" s="235"/>
      <c r="B1433" s="236"/>
      <c r="C1433" s="237"/>
      <c r="D1433" s="25"/>
      <c r="E1433" s="238"/>
      <c r="F1433" s="25"/>
      <c r="H1433" s="1"/>
    </row>
    <row r="1434" spans="1:8" s="26" customFormat="1">
      <c r="A1434" s="235"/>
      <c r="B1434" s="236"/>
      <c r="C1434" s="237"/>
      <c r="D1434" s="25"/>
      <c r="E1434" s="238"/>
      <c r="F1434" s="25"/>
      <c r="H1434" s="1"/>
    </row>
    <row r="1435" spans="1:8" s="26" customFormat="1">
      <c r="A1435" s="235"/>
      <c r="B1435" s="236"/>
      <c r="C1435" s="237"/>
      <c r="D1435" s="25"/>
      <c r="E1435" s="238"/>
      <c r="F1435" s="25"/>
      <c r="H1435" s="1"/>
    </row>
    <row r="1436" spans="1:8" s="26" customFormat="1">
      <c r="A1436" s="235"/>
      <c r="B1436" s="236"/>
      <c r="C1436" s="237"/>
      <c r="D1436" s="25"/>
      <c r="E1436" s="238"/>
      <c r="F1436" s="25"/>
      <c r="H1436" s="1"/>
    </row>
    <row r="1437" spans="1:8" s="26" customFormat="1">
      <c r="A1437" s="235"/>
      <c r="B1437" s="236"/>
      <c r="C1437" s="237"/>
      <c r="D1437" s="25"/>
      <c r="E1437" s="238"/>
      <c r="F1437" s="25"/>
      <c r="H1437" s="1"/>
    </row>
    <row r="1438" spans="1:8" s="26" customFormat="1">
      <c r="A1438" s="235"/>
      <c r="B1438" s="236"/>
      <c r="C1438" s="237"/>
      <c r="D1438" s="25"/>
      <c r="E1438" s="238"/>
      <c r="F1438" s="25"/>
      <c r="H1438" s="1"/>
    </row>
    <row r="1439" spans="1:8" s="26" customFormat="1">
      <c r="A1439" s="235"/>
      <c r="B1439" s="236"/>
      <c r="C1439" s="237"/>
      <c r="D1439" s="25"/>
      <c r="E1439" s="238"/>
      <c r="F1439" s="25"/>
      <c r="H1439" s="1"/>
    </row>
    <row r="1440" spans="1:8" s="26" customFormat="1">
      <c r="A1440" s="235"/>
      <c r="B1440" s="236"/>
      <c r="C1440" s="237"/>
      <c r="D1440" s="25"/>
      <c r="E1440" s="238"/>
      <c r="F1440" s="25"/>
      <c r="H1440" s="1"/>
    </row>
    <row r="1441" spans="1:8" s="26" customFormat="1">
      <c r="A1441" s="235"/>
      <c r="B1441" s="236"/>
      <c r="C1441" s="237"/>
      <c r="D1441" s="25"/>
      <c r="E1441" s="238"/>
      <c r="F1441" s="25"/>
      <c r="H1441" s="1"/>
    </row>
    <row r="1442" spans="1:8" s="26" customFormat="1">
      <c r="A1442" s="235"/>
      <c r="B1442" s="236"/>
      <c r="C1442" s="237"/>
      <c r="D1442" s="25"/>
      <c r="E1442" s="238"/>
      <c r="F1442" s="25"/>
      <c r="H1442" s="1"/>
    </row>
    <row r="1443" spans="1:8" s="26" customFormat="1">
      <c r="A1443" s="235"/>
      <c r="B1443" s="236"/>
      <c r="C1443" s="237"/>
      <c r="D1443" s="25"/>
      <c r="E1443" s="238"/>
      <c r="F1443" s="25"/>
      <c r="H1443" s="1"/>
    </row>
    <row r="1444" spans="1:8" s="26" customFormat="1">
      <c r="A1444" s="235"/>
      <c r="B1444" s="236"/>
      <c r="C1444" s="237"/>
      <c r="D1444" s="25"/>
      <c r="E1444" s="238"/>
      <c r="F1444" s="25"/>
      <c r="H1444" s="1"/>
    </row>
    <row r="1445" spans="1:8" s="26" customFormat="1">
      <c r="A1445" s="235"/>
      <c r="B1445" s="236"/>
      <c r="C1445" s="237"/>
      <c r="D1445" s="25"/>
      <c r="E1445" s="238"/>
      <c r="F1445" s="25"/>
      <c r="H1445" s="1"/>
    </row>
    <row r="1446" spans="1:8" s="26" customFormat="1">
      <c r="A1446" s="235"/>
      <c r="B1446" s="236"/>
      <c r="C1446" s="237"/>
      <c r="D1446" s="25"/>
      <c r="E1446" s="238"/>
      <c r="F1446" s="25"/>
      <c r="H1446" s="1"/>
    </row>
    <row r="1447" spans="1:8" s="26" customFormat="1">
      <c r="A1447" s="235"/>
      <c r="B1447" s="236"/>
      <c r="C1447" s="237"/>
      <c r="D1447" s="25"/>
      <c r="E1447" s="238"/>
      <c r="F1447" s="25"/>
      <c r="H1447" s="1"/>
    </row>
    <row r="1448" spans="1:8" s="26" customFormat="1">
      <c r="A1448" s="235"/>
      <c r="B1448" s="236"/>
      <c r="C1448" s="237"/>
      <c r="D1448" s="25"/>
      <c r="E1448" s="238"/>
      <c r="F1448" s="25"/>
      <c r="H1448" s="1"/>
    </row>
    <row r="1449" spans="1:8" s="26" customFormat="1">
      <c r="A1449" s="235"/>
      <c r="B1449" s="236"/>
      <c r="C1449" s="237"/>
      <c r="D1449" s="25"/>
      <c r="E1449" s="238"/>
      <c r="F1449" s="25"/>
      <c r="H1449" s="1"/>
    </row>
    <row r="1450" spans="1:8" s="26" customFormat="1">
      <c r="A1450" s="235"/>
      <c r="B1450" s="236"/>
      <c r="C1450" s="237"/>
      <c r="D1450" s="25"/>
      <c r="E1450" s="238"/>
      <c r="F1450" s="25"/>
      <c r="H1450" s="1"/>
    </row>
    <row r="1451" spans="1:8" s="26" customFormat="1">
      <c r="A1451" s="235"/>
      <c r="B1451" s="236"/>
      <c r="C1451" s="237"/>
      <c r="D1451" s="25"/>
      <c r="E1451" s="238"/>
      <c r="F1451" s="25"/>
      <c r="H1451" s="1"/>
    </row>
    <row r="1452" spans="1:8" s="26" customFormat="1">
      <c r="A1452" s="235"/>
      <c r="B1452" s="236"/>
      <c r="C1452" s="237"/>
      <c r="D1452" s="25"/>
      <c r="E1452" s="238"/>
      <c r="F1452" s="25"/>
      <c r="H1452" s="1"/>
    </row>
    <row r="1453" spans="1:8" s="26" customFormat="1">
      <c r="A1453" s="235"/>
      <c r="B1453" s="236"/>
      <c r="C1453" s="237"/>
      <c r="D1453" s="25"/>
      <c r="E1453" s="238"/>
      <c r="F1453" s="25"/>
      <c r="H1453" s="1"/>
    </row>
    <row r="1454" spans="1:8" s="26" customFormat="1">
      <c r="A1454" s="235"/>
      <c r="B1454" s="236"/>
      <c r="C1454" s="237"/>
      <c r="D1454" s="25"/>
      <c r="E1454" s="238"/>
      <c r="F1454" s="25"/>
      <c r="H1454" s="1"/>
    </row>
    <row r="1455" spans="1:8" s="26" customFormat="1">
      <c r="A1455" s="235"/>
      <c r="B1455" s="236"/>
      <c r="C1455" s="237"/>
      <c r="D1455" s="25"/>
      <c r="E1455" s="238"/>
      <c r="F1455" s="25"/>
      <c r="H1455" s="1"/>
    </row>
    <row r="1456" spans="1:8" s="26" customFormat="1">
      <c r="A1456" s="235"/>
      <c r="B1456" s="236"/>
      <c r="C1456" s="237"/>
      <c r="D1456" s="25"/>
      <c r="E1456" s="238"/>
      <c r="F1456" s="25"/>
      <c r="H1456" s="1"/>
    </row>
    <row r="1457" spans="1:8" s="26" customFormat="1">
      <c r="A1457" s="235"/>
      <c r="B1457" s="236"/>
      <c r="C1457" s="237"/>
      <c r="D1457" s="25"/>
      <c r="E1457" s="238"/>
      <c r="F1457" s="25"/>
      <c r="H1457" s="1"/>
    </row>
    <row r="1458" spans="1:8" s="26" customFormat="1">
      <c r="A1458" s="235"/>
      <c r="B1458" s="236"/>
      <c r="C1458" s="237"/>
      <c r="D1458" s="25"/>
      <c r="E1458" s="238"/>
      <c r="F1458" s="25"/>
      <c r="H1458" s="1"/>
    </row>
    <row r="1459" spans="1:8" s="26" customFormat="1">
      <c r="A1459" s="235"/>
      <c r="B1459" s="236"/>
      <c r="C1459" s="237"/>
      <c r="D1459" s="25"/>
      <c r="E1459" s="238"/>
      <c r="F1459" s="25"/>
      <c r="H1459" s="1"/>
    </row>
    <row r="1460" spans="1:8" s="26" customFormat="1">
      <c r="A1460" s="235"/>
      <c r="B1460" s="236"/>
      <c r="C1460" s="237"/>
      <c r="D1460" s="25"/>
      <c r="E1460" s="238"/>
      <c r="F1460" s="25"/>
      <c r="H1460" s="1"/>
    </row>
    <row r="1461" spans="1:8" s="26" customFormat="1">
      <c r="A1461" s="235"/>
      <c r="B1461" s="236"/>
      <c r="C1461" s="237"/>
      <c r="D1461" s="25"/>
      <c r="E1461" s="238"/>
      <c r="F1461" s="25"/>
      <c r="H1461" s="1"/>
    </row>
    <row r="1462" spans="1:8" s="26" customFormat="1">
      <c r="A1462" s="235"/>
      <c r="B1462" s="236"/>
      <c r="C1462" s="237"/>
      <c r="D1462" s="25"/>
      <c r="E1462" s="238"/>
      <c r="F1462" s="25"/>
      <c r="H1462" s="1"/>
    </row>
    <row r="1463" spans="1:8" s="26" customFormat="1">
      <c r="A1463" s="235"/>
      <c r="B1463" s="236"/>
      <c r="C1463" s="237"/>
      <c r="D1463" s="25"/>
      <c r="E1463" s="238"/>
      <c r="F1463" s="25"/>
      <c r="H1463" s="1"/>
    </row>
    <row r="1464" spans="1:8" s="26" customFormat="1">
      <c r="A1464" s="235"/>
      <c r="B1464" s="236"/>
      <c r="C1464" s="237"/>
      <c r="D1464" s="25"/>
      <c r="E1464" s="238"/>
      <c r="F1464" s="25"/>
      <c r="H1464" s="1"/>
    </row>
    <row r="1465" spans="1:8" s="26" customFormat="1">
      <c r="A1465" s="235"/>
      <c r="B1465" s="236"/>
      <c r="C1465" s="237"/>
      <c r="D1465" s="25"/>
      <c r="E1465" s="238"/>
      <c r="F1465" s="25"/>
      <c r="H1465" s="1"/>
    </row>
    <row r="1466" spans="1:8" s="26" customFormat="1">
      <c r="A1466" s="235"/>
      <c r="B1466" s="236"/>
      <c r="C1466" s="237"/>
      <c r="D1466" s="25"/>
      <c r="E1466" s="238"/>
      <c r="F1466" s="25"/>
      <c r="H1466" s="1"/>
    </row>
    <row r="1467" spans="1:8" s="26" customFormat="1">
      <c r="A1467" s="235"/>
      <c r="B1467" s="236"/>
      <c r="C1467" s="237"/>
      <c r="D1467" s="25"/>
      <c r="E1467" s="238"/>
      <c r="F1467" s="25"/>
      <c r="H1467" s="1"/>
    </row>
    <row r="1468" spans="1:8" s="26" customFormat="1">
      <c r="A1468" s="235"/>
      <c r="B1468" s="236"/>
      <c r="C1468" s="237"/>
      <c r="D1468" s="25"/>
      <c r="E1468" s="238"/>
      <c r="F1468" s="25"/>
      <c r="H1468" s="1"/>
    </row>
    <row r="1469" spans="1:8" s="26" customFormat="1">
      <c r="A1469" s="235"/>
      <c r="B1469" s="236"/>
      <c r="C1469" s="237"/>
      <c r="D1469" s="25"/>
      <c r="E1469" s="238"/>
      <c r="F1469" s="25"/>
      <c r="H1469" s="1"/>
    </row>
    <row r="1470" spans="1:8" s="26" customFormat="1">
      <c r="A1470" s="235"/>
      <c r="B1470" s="236"/>
      <c r="C1470" s="237"/>
      <c r="D1470" s="25"/>
      <c r="E1470" s="238"/>
      <c r="F1470" s="25"/>
      <c r="H1470" s="1"/>
    </row>
    <row r="1471" spans="1:8" s="26" customFormat="1">
      <c r="A1471" s="235"/>
      <c r="B1471" s="236"/>
      <c r="C1471" s="237"/>
      <c r="D1471" s="25"/>
      <c r="E1471" s="238"/>
      <c r="F1471" s="25"/>
      <c r="H1471" s="1"/>
    </row>
    <row r="1472" spans="1:8" s="26" customFormat="1">
      <c r="A1472" s="235"/>
      <c r="B1472" s="236"/>
      <c r="C1472" s="237"/>
      <c r="D1472" s="25"/>
      <c r="E1472" s="238"/>
      <c r="F1472" s="25"/>
      <c r="H1472" s="1"/>
    </row>
    <row r="1473" spans="1:8" s="26" customFormat="1">
      <c r="A1473" s="235"/>
      <c r="B1473" s="236"/>
      <c r="C1473" s="237"/>
      <c r="D1473" s="25"/>
      <c r="E1473" s="238"/>
      <c r="F1473" s="25"/>
      <c r="H1473" s="1"/>
    </row>
    <row r="1474" spans="1:8" s="26" customFormat="1">
      <c r="A1474" s="235"/>
      <c r="B1474" s="236"/>
      <c r="C1474" s="237"/>
      <c r="D1474" s="25"/>
      <c r="E1474" s="238"/>
      <c r="F1474" s="25"/>
      <c r="H1474" s="1"/>
    </row>
    <row r="1475" spans="1:8" s="26" customFormat="1">
      <c r="A1475" s="235"/>
      <c r="B1475" s="236"/>
      <c r="C1475" s="237"/>
      <c r="D1475" s="25"/>
      <c r="E1475" s="238"/>
      <c r="F1475" s="25"/>
      <c r="H1475" s="1"/>
    </row>
    <row r="1476" spans="1:8" s="26" customFormat="1">
      <c r="A1476" s="235"/>
      <c r="B1476" s="236"/>
      <c r="C1476" s="237"/>
      <c r="D1476" s="25"/>
      <c r="E1476" s="238"/>
      <c r="F1476" s="25"/>
      <c r="H1476" s="1"/>
    </row>
    <row r="1477" spans="1:8" s="26" customFormat="1">
      <c r="A1477" s="235"/>
      <c r="B1477" s="236"/>
      <c r="C1477" s="237"/>
      <c r="D1477" s="25"/>
      <c r="E1477" s="238"/>
      <c r="F1477" s="25"/>
      <c r="H1477" s="1"/>
    </row>
    <row r="1478" spans="1:8" s="26" customFormat="1">
      <c r="A1478" s="235"/>
      <c r="B1478" s="236"/>
      <c r="C1478" s="237"/>
      <c r="D1478" s="25"/>
      <c r="E1478" s="238"/>
      <c r="F1478" s="25"/>
      <c r="H1478" s="1"/>
    </row>
    <row r="1479" spans="1:8" s="26" customFormat="1">
      <c r="A1479" s="235"/>
      <c r="B1479" s="236"/>
      <c r="C1479" s="237"/>
      <c r="D1479" s="25"/>
      <c r="E1479" s="238"/>
      <c r="F1479" s="25"/>
      <c r="H1479" s="1"/>
    </row>
    <row r="1480" spans="1:8" s="26" customFormat="1">
      <c r="A1480" s="235"/>
      <c r="B1480" s="236"/>
      <c r="C1480" s="237"/>
      <c r="D1480" s="25"/>
      <c r="E1480" s="238"/>
      <c r="F1480" s="25"/>
      <c r="H1480" s="1"/>
    </row>
    <row r="1481" spans="1:8" s="26" customFormat="1">
      <c r="A1481" s="235"/>
      <c r="B1481" s="236"/>
      <c r="C1481" s="237"/>
      <c r="D1481" s="25"/>
      <c r="E1481" s="238"/>
      <c r="F1481" s="25"/>
      <c r="H1481" s="1"/>
    </row>
    <row r="1482" spans="1:8" s="26" customFormat="1">
      <c r="A1482" s="235"/>
      <c r="B1482" s="236"/>
      <c r="C1482" s="237"/>
      <c r="D1482" s="25"/>
      <c r="E1482" s="238"/>
      <c r="F1482" s="25"/>
      <c r="H1482" s="1"/>
    </row>
    <row r="1483" spans="1:8" s="26" customFormat="1">
      <c r="A1483" s="235"/>
      <c r="B1483" s="236"/>
      <c r="C1483" s="237"/>
      <c r="D1483" s="25"/>
      <c r="E1483" s="238"/>
      <c r="F1483" s="25"/>
      <c r="H1483" s="1"/>
    </row>
    <row r="1484" spans="1:8" s="26" customFormat="1">
      <c r="A1484" s="235"/>
      <c r="B1484" s="236"/>
      <c r="C1484" s="237"/>
      <c r="D1484" s="25"/>
      <c r="E1484" s="238"/>
      <c r="F1484" s="25"/>
      <c r="H1484" s="1"/>
    </row>
    <row r="1485" spans="1:8" s="26" customFormat="1">
      <c r="A1485" s="235"/>
      <c r="B1485" s="236"/>
      <c r="C1485" s="237"/>
      <c r="D1485" s="25"/>
      <c r="E1485" s="238"/>
      <c r="F1485" s="25"/>
      <c r="H1485" s="1"/>
    </row>
    <row r="1486" spans="1:8" s="26" customFormat="1">
      <c r="A1486" s="235"/>
      <c r="B1486" s="236"/>
      <c r="C1486" s="237"/>
      <c r="D1486" s="25"/>
      <c r="E1486" s="238"/>
      <c r="F1486" s="25"/>
      <c r="H1486" s="1"/>
    </row>
    <row r="1487" spans="1:8" s="26" customFormat="1">
      <c r="A1487" s="235"/>
      <c r="B1487" s="236"/>
      <c r="C1487" s="237"/>
      <c r="D1487" s="25"/>
      <c r="E1487" s="238"/>
      <c r="F1487" s="25"/>
      <c r="H1487" s="1"/>
    </row>
    <row r="1488" spans="1:8" s="26" customFormat="1">
      <c r="A1488" s="235"/>
      <c r="B1488" s="236"/>
      <c r="C1488" s="237"/>
      <c r="D1488" s="25"/>
      <c r="E1488" s="238"/>
      <c r="F1488" s="25"/>
      <c r="H1488" s="1"/>
    </row>
    <row r="1489" spans="1:8" s="26" customFormat="1">
      <c r="A1489" s="235"/>
      <c r="B1489" s="236"/>
      <c r="C1489" s="237"/>
      <c r="D1489" s="25"/>
      <c r="E1489" s="238"/>
      <c r="F1489" s="25"/>
      <c r="H1489" s="1"/>
    </row>
    <row r="1490" spans="1:8" s="26" customFormat="1">
      <c r="A1490" s="235"/>
      <c r="B1490" s="236"/>
      <c r="C1490" s="237"/>
      <c r="D1490" s="25"/>
      <c r="E1490" s="238"/>
      <c r="F1490" s="25"/>
      <c r="H1490" s="1"/>
    </row>
    <row r="1491" spans="1:8" s="26" customFormat="1">
      <c r="A1491" s="235"/>
      <c r="B1491" s="236"/>
      <c r="C1491" s="237"/>
      <c r="D1491" s="25"/>
      <c r="E1491" s="238"/>
      <c r="F1491" s="25"/>
      <c r="H1491" s="1"/>
    </row>
    <row r="1492" spans="1:8" s="26" customFormat="1">
      <c r="A1492" s="235"/>
      <c r="B1492" s="236"/>
      <c r="C1492" s="237"/>
      <c r="D1492" s="25"/>
      <c r="E1492" s="238"/>
      <c r="F1492" s="25"/>
      <c r="H1492" s="1"/>
    </row>
    <row r="1493" spans="1:8" s="26" customFormat="1">
      <c r="A1493" s="235"/>
      <c r="B1493" s="236"/>
      <c r="C1493" s="237"/>
      <c r="D1493" s="25"/>
      <c r="E1493" s="238"/>
      <c r="F1493" s="25"/>
      <c r="H1493" s="1"/>
    </row>
    <row r="1494" spans="1:8" s="26" customFormat="1">
      <c r="A1494" s="235"/>
      <c r="B1494" s="236"/>
      <c r="C1494" s="237"/>
      <c r="D1494" s="25"/>
      <c r="E1494" s="238"/>
      <c r="F1494" s="25"/>
      <c r="H1494" s="1"/>
    </row>
    <row r="1495" spans="1:8" s="26" customFormat="1">
      <c r="A1495" s="235"/>
      <c r="B1495" s="236"/>
      <c r="C1495" s="237"/>
      <c r="D1495" s="25"/>
      <c r="E1495" s="238"/>
      <c r="F1495" s="25"/>
      <c r="H1495" s="1"/>
    </row>
    <row r="1496" spans="1:8" s="26" customFormat="1">
      <c r="A1496" s="235"/>
      <c r="B1496" s="236"/>
      <c r="C1496" s="237"/>
      <c r="D1496" s="25"/>
      <c r="E1496" s="238"/>
      <c r="F1496" s="25"/>
      <c r="H1496" s="1"/>
    </row>
    <row r="1497" spans="1:8" s="26" customFormat="1">
      <c r="A1497" s="235"/>
      <c r="B1497" s="236"/>
      <c r="C1497" s="237"/>
      <c r="D1497" s="25"/>
      <c r="E1497" s="238"/>
      <c r="F1497" s="25"/>
      <c r="H1497" s="1"/>
    </row>
    <row r="1498" spans="1:8" s="26" customFormat="1">
      <c r="A1498" s="235"/>
      <c r="B1498" s="236"/>
      <c r="C1498" s="237"/>
      <c r="D1498" s="25"/>
      <c r="E1498" s="238"/>
      <c r="F1498" s="25"/>
      <c r="H1498" s="1"/>
    </row>
    <row r="1499" spans="1:8" s="26" customFormat="1">
      <c r="A1499" s="235"/>
      <c r="B1499" s="236"/>
      <c r="C1499" s="237"/>
      <c r="D1499" s="25"/>
      <c r="E1499" s="238"/>
      <c r="F1499" s="25"/>
      <c r="H1499" s="1"/>
    </row>
    <row r="1500" spans="1:8" s="26" customFormat="1">
      <c r="A1500" s="235"/>
      <c r="B1500" s="236"/>
      <c r="C1500" s="237"/>
      <c r="D1500" s="25"/>
      <c r="E1500" s="238"/>
      <c r="F1500" s="25"/>
      <c r="H1500" s="1"/>
    </row>
    <row r="1501" spans="1:8" s="26" customFormat="1">
      <c r="A1501" s="235"/>
      <c r="B1501" s="236"/>
      <c r="C1501" s="237"/>
      <c r="D1501" s="25"/>
      <c r="E1501" s="238"/>
      <c r="F1501" s="25"/>
      <c r="H1501" s="1"/>
    </row>
    <row r="1502" spans="1:8" s="26" customFormat="1">
      <c r="A1502" s="235"/>
      <c r="B1502" s="236"/>
      <c r="C1502" s="237"/>
      <c r="D1502" s="25"/>
      <c r="E1502" s="238"/>
      <c r="F1502" s="25"/>
      <c r="H1502" s="1"/>
    </row>
    <row r="1503" spans="1:8" s="26" customFormat="1">
      <c r="A1503" s="235"/>
      <c r="B1503" s="236"/>
      <c r="C1503" s="237"/>
      <c r="D1503" s="25"/>
      <c r="E1503" s="238"/>
      <c r="F1503" s="25"/>
      <c r="H1503" s="1"/>
    </row>
    <row r="1504" spans="1:8" s="26" customFormat="1">
      <c r="A1504" s="235"/>
      <c r="B1504" s="236"/>
      <c r="C1504" s="237"/>
      <c r="D1504" s="25"/>
      <c r="E1504" s="238"/>
      <c r="F1504" s="25"/>
      <c r="H1504" s="1"/>
    </row>
    <row r="1505" spans="1:8" s="26" customFormat="1">
      <c r="A1505" s="235"/>
      <c r="B1505" s="236"/>
      <c r="C1505" s="237"/>
      <c r="D1505" s="25"/>
      <c r="E1505" s="238"/>
      <c r="F1505" s="25"/>
      <c r="H1505" s="1"/>
    </row>
    <row r="1506" spans="1:8" s="26" customFormat="1">
      <c r="A1506" s="235"/>
      <c r="B1506" s="236"/>
      <c r="C1506" s="237"/>
      <c r="D1506" s="25"/>
      <c r="E1506" s="238"/>
      <c r="F1506" s="25"/>
      <c r="H1506" s="1"/>
    </row>
    <row r="1507" spans="1:8" s="26" customFormat="1">
      <c r="A1507" s="235"/>
      <c r="B1507" s="236"/>
      <c r="C1507" s="237"/>
      <c r="D1507" s="25"/>
      <c r="E1507" s="238"/>
      <c r="F1507" s="25"/>
      <c r="H1507" s="1"/>
    </row>
    <row r="1508" spans="1:8" s="26" customFormat="1">
      <c r="A1508" s="235"/>
      <c r="B1508" s="236"/>
      <c r="C1508" s="237"/>
      <c r="D1508" s="25"/>
      <c r="E1508" s="238"/>
      <c r="F1508" s="25"/>
      <c r="H1508" s="1"/>
    </row>
    <row r="1509" spans="1:8" s="26" customFormat="1">
      <c r="A1509" s="235"/>
      <c r="B1509" s="236"/>
      <c r="C1509" s="237"/>
      <c r="D1509" s="25"/>
      <c r="E1509" s="238"/>
      <c r="F1509" s="25"/>
      <c r="H1509" s="1"/>
    </row>
    <row r="1510" spans="1:8" s="26" customFormat="1">
      <c r="A1510" s="235"/>
      <c r="B1510" s="236"/>
      <c r="C1510" s="237"/>
      <c r="D1510" s="25"/>
      <c r="E1510" s="238"/>
      <c r="F1510" s="25"/>
      <c r="H1510" s="1"/>
    </row>
    <row r="1511" spans="1:8" s="26" customFormat="1">
      <c r="A1511" s="235"/>
      <c r="B1511" s="236"/>
      <c r="C1511" s="237"/>
      <c r="D1511" s="25"/>
      <c r="E1511" s="238"/>
      <c r="F1511" s="25"/>
      <c r="H1511" s="1"/>
    </row>
    <row r="1512" spans="1:8" s="26" customFormat="1">
      <c r="A1512" s="235"/>
      <c r="B1512" s="236"/>
      <c r="C1512" s="237"/>
      <c r="D1512" s="25"/>
      <c r="E1512" s="238"/>
      <c r="F1512" s="25"/>
      <c r="H1512" s="1"/>
    </row>
    <row r="1513" spans="1:8" s="26" customFormat="1">
      <c r="A1513" s="235"/>
      <c r="B1513" s="236"/>
      <c r="C1513" s="237"/>
      <c r="D1513" s="25"/>
      <c r="E1513" s="238"/>
      <c r="F1513" s="25"/>
      <c r="H1513" s="1"/>
    </row>
    <row r="1514" spans="1:8" s="26" customFormat="1">
      <c r="A1514" s="235"/>
      <c r="B1514" s="236"/>
      <c r="C1514" s="237"/>
      <c r="D1514" s="25"/>
      <c r="E1514" s="238"/>
      <c r="F1514" s="25"/>
      <c r="H1514" s="1"/>
    </row>
    <row r="1515" spans="1:8" s="26" customFormat="1">
      <c r="A1515" s="235"/>
      <c r="B1515" s="236"/>
      <c r="C1515" s="237"/>
      <c r="D1515" s="25"/>
      <c r="E1515" s="238"/>
      <c r="F1515" s="25"/>
      <c r="H1515" s="1"/>
    </row>
    <row r="1516" spans="1:8" s="26" customFormat="1">
      <c r="A1516" s="235"/>
      <c r="B1516" s="236"/>
      <c r="C1516" s="237"/>
      <c r="D1516" s="25"/>
      <c r="E1516" s="238"/>
      <c r="F1516" s="25"/>
      <c r="H1516" s="1"/>
    </row>
    <row r="1517" spans="1:8" s="26" customFormat="1">
      <c r="A1517" s="235"/>
      <c r="B1517" s="236"/>
      <c r="C1517" s="237"/>
      <c r="D1517" s="25"/>
      <c r="E1517" s="238"/>
      <c r="F1517" s="25"/>
      <c r="H1517" s="1"/>
    </row>
    <row r="1518" spans="1:8" s="26" customFormat="1">
      <c r="A1518" s="235"/>
      <c r="B1518" s="236"/>
      <c r="C1518" s="237"/>
      <c r="D1518" s="25"/>
      <c r="E1518" s="238"/>
      <c r="F1518" s="25"/>
      <c r="H1518" s="1"/>
    </row>
    <row r="1519" spans="1:8" s="26" customFormat="1">
      <c r="A1519" s="235"/>
      <c r="B1519" s="236"/>
      <c r="C1519" s="237"/>
      <c r="D1519" s="25"/>
      <c r="E1519" s="238"/>
      <c r="F1519" s="25"/>
      <c r="H1519" s="1"/>
    </row>
    <row r="1520" spans="1:8" s="26" customFormat="1">
      <c r="A1520" s="235"/>
      <c r="B1520" s="236"/>
      <c r="C1520" s="237"/>
      <c r="D1520" s="25"/>
      <c r="E1520" s="238"/>
      <c r="F1520" s="25"/>
      <c r="H1520" s="1"/>
    </row>
    <row r="1521" spans="1:8" s="26" customFormat="1">
      <c r="A1521" s="235"/>
      <c r="B1521" s="236"/>
      <c r="C1521" s="237"/>
      <c r="D1521" s="25"/>
      <c r="E1521" s="238"/>
      <c r="F1521" s="25"/>
      <c r="H1521" s="1"/>
    </row>
    <row r="1522" spans="1:8" s="26" customFormat="1">
      <c r="A1522" s="235"/>
      <c r="B1522" s="236"/>
      <c r="C1522" s="237"/>
      <c r="D1522" s="25"/>
      <c r="E1522" s="238"/>
      <c r="F1522" s="25"/>
      <c r="H1522" s="1"/>
    </row>
    <row r="1523" spans="1:8" s="26" customFormat="1">
      <c r="A1523" s="235"/>
      <c r="B1523" s="236"/>
      <c r="C1523" s="237"/>
      <c r="D1523" s="25"/>
      <c r="E1523" s="238"/>
      <c r="F1523" s="25"/>
      <c r="H1523" s="1"/>
    </row>
    <row r="1524" spans="1:8" s="26" customFormat="1">
      <c r="A1524" s="235"/>
      <c r="B1524" s="236"/>
      <c r="C1524" s="237"/>
      <c r="D1524" s="25"/>
      <c r="E1524" s="238"/>
      <c r="F1524" s="25"/>
      <c r="H1524" s="1"/>
    </row>
    <row r="1525" spans="1:8" s="26" customFormat="1">
      <c r="A1525" s="235"/>
      <c r="B1525" s="236"/>
      <c r="C1525" s="237"/>
      <c r="D1525" s="25"/>
      <c r="E1525" s="238"/>
      <c r="F1525" s="25"/>
      <c r="H1525" s="1"/>
    </row>
    <row r="1526" spans="1:8" s="26" customFormat="1">
      <c r="A1526" s="235"/>
      <c r="B1526" s="236"/>
      <c r="C1526" s="237"/>
      <c r="D1526" s="25"/>
      <c r="E1526" s="238"/>
      <c r="F1526" s="25"/>
      <c r="H1526" s="1"/>
    </row>
    <row r="1527" spans="1:8" s="26" customFormat="1">
      <c r="A1527" s="235"/>
      <c r="B1527" s="236"/>
      <c r="C1527" s="237"/>
      <c r="D1527" s="25"/>
      <c r="E1527" s="238"/>
      <c r="F1527" s="25"/>
      <c r="H1527" s="1"/>
    </row>
    <row r="1528" spans="1:8" s="26" customFormat="1">
      <c r="A1528" s="235"/>
      <c r="B1528" s="236"/>
      <c r="C1528" s="237"/>
      <c r="D1528" s="25"/>
      <c r="E1528" s="238"/>
      <c r="F1528" s="25"/>
      <c r="H1528" s="1"/>
    </row>
    <row r="1529" spans="1:8" s="26" customFormat="1">
      <c r="A1529" s="235"/>
      <c r="B1529" s="236"/>
      <c r="C1529" s="237"/>
      <c r="D1529" s="25"/>
      <c r="E1529" s="238"/>
      <c r="F1529" s="25"/>
      <c r="H1529" s="1"/>
    </row>
    <row r="1530" spans="1:8" s="26" customFormat="1">
      <c r="A1530" s="235"/>
      <c r="B1530" s="236"/>
      <c r="C1530" s="237"/>
      <c r="D1530" s="25"/>
      <c r="E1530" s="238"/>
      <c r="F1530" s="25"/>
      <c r="H1530" s="1"/>
    </row>
    <row r="1531" spans="1:8" s="26" customFormat="1">
      <c r="A1531" s="235"/>
      <c r="B1531" s="236"/>
      <c r="C1531" s="237"/>
      <c r="D1531" s="25"/>
      <c r="E1531" s="238"/>
      <c r="F1531" s="25"/>
      <c r="H1531" s="1"/>
    </row>
    <row r="1532" spans="1:8" s="26" customFormat="1">
      <c r="A1532" s="235"/>
      <c r="B1532" s="236"/>
      <c r="C1532" s="237"/>
      <c r="D1532" s="25"/>
      <c r="E1532" s="238"/>
      <c r="F1532" s="25"/>
      <c r="H1532" s="1"/>
    </row>
    <row r="1533" spans="1:8" s="26" customFormat="1">
      <c r="A1533" s="235"/>
      <c r="B1533" s="236"/>
      <c r="C1533" s="237"/>
      <c r="D1533" s="25"/>
      <c r="E1533" s="238"/>
      <c r="F1533" s="25"/>
      <c r="H1533" s="1"/>
    </row>
    <row r="1534" spans="1:8" s="26" customFormat="1">
      <c r="A1534" s="235"/>
      <c r="B1534" s="236"/>
      <c r="C1534" s="237"/>
      <c r="D1534" s="25"/>
      <c r="E1534" s="238"/>
      <c r="F1534" s="25"/>
      <c r="H1534" s="1"/>
    </row>
    <row r="1535" spans="1:8" s="26" customFormat="1">
      <c r="A1535" s="235"/>
      <c r="B1535" s="236"/>
      <c r="C1535" s="237"/>
      <c r="D1535" s="25"/>
      <c r="E1535" s="238"/>
      <c r="F1535" s="25"/>
      <c r="H1535" s="1"/>
    </row>
    <row r="1536" spans="1:8" s="26" customFormat="1">
      <c r="A1536" s="235"/>
      <c r="B1536" s="236"/>
      <c r="C1536" s="237"/>
      <c r="D1536" s="25"/>
      <c r="E1536" s="238"/>
      <c r="F1536" s="25"/>
      <c r="H1536" s="1"/>
    </row>
    <row r="1537" spans="1:8" s="26" customFormat="1">
      <c r="A1537" s="235"/>
      <c r="B1537" s="236"/>
      <c r="C1537" s="237"/>
      <c r="D1537" s="25"/>
      <c r="E1537" s="238"/>
      <c r="F1537" s="25"/>
      <c r="H1537" s="1"/>
    </row>
    <row r="1538" spans="1:8" s="26" customFormat="1">
      <c r="A1538" s="235"/>
      <c r="B1538" s="236"/>
      <c r="C1538" s="237"/>
      <c r="D1538" s="25"/>
      <c r="E1538" s="238"/>
      <c r="F1538" s="25"/>
      <c r="H1538" s="1"/>
    </row>
    <row r="1539" spans="1:8" s="26" customFormat="1">
      <c r="A1539" s="235"/>
      <c r="B1539" s="236"/>
      <c r="C1539" s="237"/>
      <c r="D1539" s="25"/>
      <c r="E1539" s="238"/>
      <c r="F1539" s="25"/>
      <c r="H1539" s="1"/>
    </row>
    <row r="1540" spans="1:8" s="26" customFormat="1">
      <c r="A1540" s="235"/>
      <c r="B1540" s="236"/>
      <c r="C1540" s="237"/>
      <c r="D1540" s="25"/>
      <c r="E1540" s="238"/>
      <c r="F1540" s="25"/>
      <c r="H1540" s="1"/>
    </row>
    <row r="1541" spans="1:8" s="26" customFormat="1">
      <c r="A1541" s="235"/>
      <c r="B1541" s="236"/>
      <c r="C1541" s="237"/>
      <c r="D1541" s="25"/>
      <c r="E1541" s="238"/>
      <c r="F1541" s="25"/>
      <c r="H1541" s="1"/>
    </row>
    <row r="1542" spans="1:8" s="26" customFormat="1">
      <c r="A1542" s="235"/>
      <c r="B1542" s="236"/>
      <c r="C1542" s="237"/>
      <c r="D1542" s="25"/>
      <c r="E1542" s="238"/>
      <c r="F1542" s="25"/>
      <c r="H1542" s="1"/>
    </row>
    <row r="1543" spans="1:8" s="26" customFormat="1">
      <c r="A1543" s="235"/>
      <c r="B1543" s="236"/>
      <c r="C1543" s="237"/>
      <c r="D1543" s="25"/>
      <c r="E1543" s="238"/>
      <c r="F1543" s="25"/>
      <c r="H1543" s="1"/>
    </row>
    <row r="1544" spans="1:8" s="26" customFormat="1">
      <c r="A1544" s="235"/>
      <c r="B1544" s="236"/>
      <c r="C1544" s="237"/>
      <c r="D1544" s="25"/>
      <c r="E1544" s="238"/>
      <c r="F1544" s="25"/>
      <c r="H1544" s="1"/>
    </row>
    <row r="1545" spans="1:8" s="26" customFormat="1">
      <c r="A1545" s="235"/>
      <c r="B1545" s="236"/>
      <c r="C1545" s="237"/>
      <c r="D1545" s="25"/>
      <c r="E1545" s="238"/>
      <c r="F1545" s="25"/>
      <c r="H1545" s="1"/>
    </row>
    <row r="1546" spans="1:8" s="26" customFormat="1">
      <c r="A1546" s="235"/>
      <c r="B1546" s="236"/>
      <c r="C1546" s="237"/>
      <c r="D1546" s="25"/>
      <c r="E1546" s="238"/>
      <c r="F1546" s="25"/>
      <c r="H1546" s="1"/>
    </row>
    <row r="1547" spans="1:8" s="26" customFormat="1">
      <c r="A1547" s="235"/>
      <c r="B1547" s="236"/>
      <c r="C1547" s="237"/>
      <c r="D1547" s="25"/>
      <c r="E1547" s="238"/>
      <c r="F1547" s="25"/>
      <c r="H1547" s="1"/>
    </row>
    <row r="1548" spans="1:8" s="26" customFormat="1">
      <c r="A1548" s="235"/>
      <c r="B1548" s="236"/>
      <c r="C1548" s="237"/>
      <c r="D1548" s="25"/>
      <c r="E1548" s="238"/>
      <c r="F1548" s="25"/>
      <c r="H1548" s="1"/>
    </row>
    <row r="1549" spans="1:8" s="26" customFormat="1">
      <c r="A1549" s="235"/>
      <c r="B1549" s="236"/>
      <c r="C1549" s="237"/>
      <c r="D1549" s="25"/>
      <c r="E1549" s="238"/>
      <c r="F1549" s="25"/>
      <c r="H1549" s="1"/>
    </row>
    <row r="1550" spans="1:8" s="26" customFormat="1">
      <c r="A1550" s="235"/>
      <c r="B1550" s="236"/>
      <c r="C1550" s="237"/>
      <c r="D1550" s="25"/>
      <c r="E1550" s="238"/>
      <c r="F1550" s="25"/>
      <c r="H1550" s="1"/>
    </row>
    <row r="1551" spans="1:8" s="26" customFormat="1">
      <c r="A1551" s="235"/>
      <c r="B1551" s="236"/>
      <c r="C1551" s="237"/>
      <c r="D1551" s="25"/>
      <c r="E1551" s="238"/>
      <c r="F1551" s="25"/>
      <c r="H1551" s="1"/>
    </row>
    <row r="1552" spans="1:8" s="26" customFormat="1">
      <c r="A1552" s="235"/>
      <c r="B1552" s="236"/>
      <c r="C1552" s="237"/>
      <c r="D1552" s="25"/>
      <c r="E1552" s="238"/>
      <c r="F1552" s="25"/>
      <c r="H1552" s="1"/>
    </row>
    <row r="1553" spans="1:8" s="26" customFormat="1">
      <c r="A1553" s="235"/>
      <c r="B1553" s="236"/>
      <c r="C1553" s="237"/>
      <c r="D1553" s="25"/>
      <c r="E1553" s="238"/>
      <c r="F1553" s="25"/>
      <c r="H1553" s="1"/>
    </row>
    <row r="1554" spans="1:8" s="26" customFormat="1">
      <c r="A1554" s="235"/>
      <c r="B1554" s="236"/>
      <c r="C1554" s="237"/>
      <c r="D1554" s="25"/>
      <c r="E1554" s="238"/>
      <c r="F1554" s="25"/>
      <c r="H1554" s="1"/>
    </row>
    <row r="1555" spans="1:8" s="26" customFormat="1">
      <c r="A1555" s="235"/>
      <c r="B1555" s="236"/>
      <c r="C1555" s="237"/>
      <c r="D1555" s="25"/>
      <c r="E1555" s="238"/>
      <c r="F1555" s="25"/>
      <c r="H1555" s="1"/>
    </row>
    <row r="1556" spans="1:8" s="26" customFormat="1">
      <c r="A1556" s="235"/>
      <c r="B1556" s="236"/>
      <c r="C1556" s="237"/>
      <c r="D1556" s="25"/>
      <c r="E1556" s="238"/>
      <c r="F1556" s="25"/>
      <c r="H1556" s="1"/>
    </row>
    <row r="1557" spans="1:8" s="26" customFormat="1">
      <c r="A1557" s="235"/>
      <c r="B1557" s="236"/>
      <c r="C1557" s="237"/>
      <c r="D1557" s="25"/>
      <c r="E1557" s="238"/>
      <c r="F1557" s="25"/>
      <c r="H1557" s="1"/>
    </row>
    <row r="1558" spans="1:8" s="26" customFormat="1">
      <c r="A1558" s="235"/>
      <c r="B1558" s="236"/>
      <c r="C1558" s="237"/>
      <c r="D1558" s="25"/>
      <c r="E1558" s="238"/>
      <c r="F1558" s="25"/>
      <c r="H1558" s="1"/>
    </row>
    <row r="1559" spans="1:8" s="26" customFormat="1">
      <c r="A1559" s="235"/>
      <c r="B1559" s="236"/>
      <c r="C1559" s="237"/>
      <c r="D1559" s="25"/>
      <c r="E1559" s="238"/>
      <c r="F1559" s="25"/>
      <c r="H1559" s="1"/>
    </row>
    <row r="1560" spans="1:8" s="26" customFormat="1">
      <c r="A1560" s="235"/>
      <c r="B1560" s="236"/>
      <c r="C1560" s="237"/>
      <c r="D1560" s="25"/>
      <c r="E1560" s="238"/>
      <c r="F1560" s="25"/>
      <c r="H1560" s="1"/>
    </row>
    <row r="1561" spans="1:8" s="26" customFormat="1">
      <c r="A1561" s="235"/>
      <c r="B1561" s="236"/>
      <c r="C1561" s="237"/>
      <c r="D1561" s="25"/>
      <c r="E1561" s="238"/>
      <c r="F1561" s="25"/>
      <c r="H1561" s="1"/>
    </row>
    <row r="1562" spans="1:8" s="26" customFormat="1">
      <c r="A1562" s="235"/>
      <c r="B1562" s="236"/>
      <c r="C1562" s="237"/>
      <c r="D1562" s="25"/>
      <c r="E1562" s="238"/>
      <c r="F1562" s="25"/>
      <c r="H1562" s="1"/>
    </row>
    <row r="1563" spans="1:8" s="26" customFormat="1">
      <c r="A1563" s="235"/>
      <c r="B1563" s="236"/>
      <c r="C1563" s="237"/>
      <c r="D1563" s="25"/>
      <c r="E1563" s="238"/>
      <c r="F1563" s="25"/>
      <c r="H1563" s="1"/>
    </row>
    <row r="1564" spans="1:8" s="26" customFormat="1">
      <c r="A1564" s="235"/>
      <c r="B1564" s="236"/>
      <c r="C1564" s="237"/>
      <c r="D1564" s="25"/>
      <c r="E1564" s="238"/>
      <c r="F1564" s="25"/>
      <c r="H1564" s="1"/>
    </row>
    <row r="1565" spans="1:8" s="26" customFormat="1">
      <c r="A1565" s="235"/>
      <c r="B1565" s="236"/>
      <c r="C1565" s="237"/>
      <c r="D1565" s="25"/>
      <c r="E1565" s="238"/>
      <c r="F1565" s="25"/>
      <c r="H1565" s="1"/>
    </row>
    <row r="1566" spans="1:8" s="26" customFormat="1">
      <c r="A1566" s="235"/>
      <c r="B1566" s="236"/>
      <c r="C1566" s="237"/>
      <c r="D1566" s="25"/>
      <c r="E1566" s="238"/>
      <c r="F1566" s="25"/>
      <c r="H1566" s="1"/>
    </row>
    <row r="1567" spans="1:8" s="26" customFormat="1">
      <c r="A1567" s="235"/>
      <c r="B1567" s="236"/>
      <c r="C1567" s="237"/>
      <c r="D1567" s="25"/>
      <c r="E1567" s="238"/>
      <c r="F1567" s="25"/>
      <c r="H1567" s="1"/>
    </row>
    <row r="1568" spans="1:8" s="26" customFormat="1">
      <c r="A1568" s="235"/>
      <c r="B1568" s="236"/>
      <c r="C1568" s="237"/>
      <c r="D1568" s="25"/>
      <c r="E1568" s="238"/>
      <c r="F1568" s="25"/>
      <c r="H1568" s="1"/>
    </row>
    <row r="1569" spans="1:8" s="26" customFormat="1">
      <c r="A1569" s="235"/>
      <c r="B1569" s="236"/>
      <c r="C1569" s="237"/>
      <c r="D1569" s="25"/>
      <c r="E1569" s="238"/>
      <c r="F1569" s="25"/>
      <c r="H1569" s="1"/>
    </row>
    <row r="1570" spans="1:8" s="26" customFormat="1">
      <c r="A1570" s="235"/>
      <c r="B1570" s="236"/>
      <c r="C1570" s="237"/>
      <c r="D1570" s="25"/>
      <c r="E1570" s="238"/>
      <c r="F1570" s="25"/>
      <c r="H1570" s="1"/>
    </row>
    <row r="1571" spans="1:8" s="26" customFormat="1">
      <c r="A1571" s="235"/>
      <c r="B1571" s="236"/>
      <c r="C1571" s="237"/>
      <c r="D1571" s="25"/>
      <c r="E1571" s="238"/>
      <c r="F1571" s="25"/>
      <c r="H1571" s="1"/>
    </row>
    <row r="1572" spans="1:8" s="26" customFormat="1">
      <c r="A1572" s="235"/>
      <c r="B1572" s="236"/>
      <c r="C1572" s="237"/>
      <c r="D1572" s="25"/>
      <c r="E1572" s="238"/>
      <c r="F1572" s="25"/>
      <c r="H1572" s="1"/>
    </row>
    <row r="1573" spans="1:8" s="26" customFormat="1">
      <c r="A1573" s="235"/>
      <c r="B1573" s="236"/>
      <c r="C1573" s="237"/>
      <c r="D1573" s="25"/>
      <c r="E1573" s="238"/>
      <c r="F1573" s="25"/>
      <c r="H1573" s="1"/>
    </row>
    <row r="1574" spans="1:8" s="26" customFormat="1">
      <c r="A1574" s="235"/>
      <c r="B1574" s="236"/>
      <c r="C1574" s="237"/>
      <c r="D1574" s="25"/>
      <c r="E1574" s="238"/>
      <c r="F1574" s="25"/>
      <c r="H1574" s="1"/>
    </row>
    <row r="1575" spans="1:8" s="26" customFormat="1">
      <c r="A1575" s="235"/>
      <c r="B1575" s="236"/>
      <c r="C1575" s="237"/>
      <c r="D1575" s="25"/>
      <c r="E1575" s="238"/>
      <c r="F1575" s="25"/>
      <c r="H1575" s="1"/>
    </row>
    <row r="1576" spans="1:8" s="26" customFormat="1">
      <c r="A1576" s="235"/>
      <c r="B1576" s="236"/>
      <c r="C1576" s="237"/>
      <c r="D1576" s="25"/>
      <c r="E1576" s="238"/>
      <c r="F1576" s="25"/>
      <c r="H1576" s="1"/>
    </row>
    <row r="1577" spans="1:8" s="26" customFormat="1">
      <c r="A1577" s="235"/>
      <c r="B1577" s="236"/>
      <c r="C1577" s="237"/>
      <c r="D1577" s="25"/>
      <c r="E1577" s="238"/>
      <c r="F1577" s="25"/>
      <c r="H1577" s="1"/>
    </row>
    <row r="1578" spans="1:8" s="26" customFormat="1">
      <c r="A1578" s="235"/>
      <c r="B1578" s="236"/>
      <c r="C1578" s="237"/>
      <c r="D1578" s="25"/>
      <c r="E1578" s="238"/>
      <c r="F1578" s="25"/>
      <c r="H1578" s="1"/>
    </row>
    <row r="1579" spans="1:8" s="26" customFormat="1">
      <c r="A1579" s="235"/>
      <c r="B1579" s="236"/>
      <c r="C1579" s="237"/>
      <c r="D1579" s="25"/>
      <c r="E1579" s="238"/>
      <c r="F1579" s="25"/>
      <c r="H1579" s="1"/>
    </row>
    <row r="1580" spans="1:8" s="26" customFormat="1">
      <c r="A1580" s="235"/>
      <c r="B1580" s="236"/>
      <c r="C1580" s="237"/>
      <c r="D1580" s="25"/>
      <c r="E1580" s="238"/>
      <c r="F1580" s="25"/>
      <c r="H1580" s="1"/>
    </row>
    <row r="1581" spans="1:8" s="26" customFormat="1">
      <c r="A1581" s="235"/>
      <c r="B1581" s="236"/>
      <c r="C1581" s="237"/>
      <c r="D1581" s="25"/>
      <c r="E1581" s="238"/>
      <c r="F1581" s="25"/>
      <c r="H1581" s="1"/>
    </row>
    <row r="1582" spans="1:8" s="26" customFormat="1">
      <c r="A1582" s="235"/>
      <c r="B1582" s="236"/>
      <c r="C1582" s="237"/>
      <c r="D1582" s="25"/>
      <c r="E1582" s="238"/>
      <c r="F1582" s="25"/>
      <c r="H1582" s="1"/>
    </row>
    <row r="1583" spans="1:8" s="26" customFormat="1">
      <c r="A1583" s="235"/>
      <c r="B1583" s="236"/>
      <c r="C1583" s="237"/>
      <c r="D1583" s="25"/>
      <c r="E1583" s="238"/>
      <c r="F1583" s="25"/>
      <c r="H1583" s="1"/>
    </row>
    <row r="1584" spans="1:8" s="26" customFormat="1">
      <c r="A1584" s="235"/>
      <c r="B1584" s="236"/>
      <c r="C1584" s="237"/>
      <c r="D1584" s="25"/>
      <c r="E1584" s="238"/>
      <c r="F1584" s="25"/>
      <c r="H1584" s="1"/>
    </row>
    <row r="1585" spans="1:8" s="26" customFormat="1">
      <c r="A1585" s="235"/>
      <c r="B1585" s="236"/>
      <c r="C1585" s="237"/>
      <c r="D1585" s="25"/>
      <c r="E1585" s="238"/>
      <c r="F1585" s="25"/>
      <c r="H1585" s="1"/>
    </row>
    <row r="1586" spans="1:8" s="26" customFormat="1">
      <c r="A1586" s="235"/>
      <c r="B1586" s="236"/>
      <c r="C1586" s="237"/>
      <c r="D1586" s="25"/>
      <c r="E1586" s="238"/>
      <c r="F1586" s="25"/>
      <c r="H1586" s="1"/>
    </row>
    <row r="1587" spans="1:8" s="26" customFormat="1">
      <c r="A1587" s="235"/>
      <c r="B1587" s="236"/>
      <c r="C1587" s="237"/>
      <c r="D1587" s="25"/>
      <c r="E1587" s="238"/>
      <c r="F1587" s="25"/>
      <c r="H1587" s="1"/>
    </row>
    <row r="1588" spans="1:8" s="26" customFormat="1">
      <c r="A1588" s="235"/>
      <c r="B1588" s="236"/>
      <c r="C1588" s="237"/>
      <c r="D1588" s="25"/>
      <c r="E1588" s="238"/>
      <c r="F1588" s="25"/>
      <c r="H1588" s="1"/>
    </row>
    <row r="1589" spans="1:8" s="26" customFormat="1">
      <c r="A1589" s="235"/>
      <c r="B1589" s="236"/>
      <c r="C1589" s="237"/>
      <c r="D1589" s="25"/>
      <c r="E1589" s="238"/>
      <c r="F1589" s="25"/>
      <c r="H1589" s="1"/>
    </row>
    <row r="1590" spans="1:8" s="26" customFormat="1">
      <c r="A1590" s="235"/>
      <c r="B1590" s="236"/>
      <c r="C1590" s="237"/>
      <c r="D1590" s="25"/>
      <c r="E1590" s="238"/>
      <c r="F1590" s="25"/>
      <c r="H1590" s="1"/>
    </row>
    <row r="1591" spans="1:8" s="26" customFormat="1">
      <c r="A1591" s="235"/>
      <c r="B1591" s="236"/>
      <c r="C1591" s="237"/>
      <c r="D1591" s="25"/>
      <c r="E1591" s="238"/>
      <c r="F1591" s="25"/>
      <c r="H1591" s="1"/>
    </row>
    <row r="1592" spans="1:8" s="26" customFormat="1">
      <c r="A1592" s="235"/>
      <c r="B1592" s="236"/>
      <c r="C1592" s="237"/>
      <c r="D1592" s="25"/>
      <c r="E1592" s="238"/>
      <c r="F1592" s="25"/>
      <c r="H1592" s="1"/>
    </row>
    <row r="1593" spans="1:8" s="26" customFormat="1">
      <c r="A1593" s="235"/>
      <c r="B1593" s="236"/>
      <c r="C1593" s="237"/>
      <c r="D1593" s="25"/>
      <c r="E1593" s="238"/>
      <c r="F1593" s="25"/>
      <c r="H1593" s="1"/>
    </row>
    <row r="1594" spans="1:8" s="26" customFormat="1">
      <c r="A1594" s="235"/>
      <c r="B1594" s="236"/>
      <c r="C1594" s="237"/>
      <c r="D1594" s="25"/>
      <c r="E1594" s="238"/>
      <c r="F1594" s="25"/>
      <c r="H1594" s="1"/>
    </row>
    <row r="1595" spans="1:8" s="26" customFormat="1">
      <c r="A1595" s="235"/>
      <c r="B1595" s="236"/>
      <c r="C1595" s="237"/>
      <c r="D1595" s="25"/>
      <c r="E1595" s="238"/>
      <c r="F1595" s="25"/>
      <c r="H1595" s="1"/>
    </row>
    <row r="1596" spans="1:8" s="26" customFormat="1">
      <c r="A1596" s="235"/>
      <c r="B1596" s="236"/>
      <c r="C1596" s="237"/>
      <c r="D1596" s="25"/>
      <c r="E1596" s="238"/>
      <c r="F1596" s="25"/>
      <c r="H1596" s="1"/>
    </row>
    <row r="1597" spans="1:8" s="26" customFormat="1">
      <c r="A1597" s="235"/>
      <c r="B1597" s="236"/>
      <c r="C1597" s="237"/>
      <c r="D1597" s="25"/>
      <c r="E1597" s="238"/>
      <c r="F1597" s="25"/>
      <c r="H1597" s="1"/>
    </row>
    <row r="1598" spans="1:8" s="26" customFormat="1">
      <c r="A1598" s="235"/>
      <c r="B1598" s="236"/>
      <c r="C1598" s="237"/>
      <c r="D1598" s="25"/>
      <c r="E1598" s="238"/>
      <c r="F1598" s="25"/>
      <c r="H1598" s="1"/>
    </row>
    <row r="1599" spans="1:8" s="26" customFormat="1">
      <c r="A1599" s="235"/>
      <c r="B1599" s="236"/>
      <c r="C1599" s="237"/>
      <c r="D1599" s="25"/>
      <c r="E1599" s="238"/>
      <c r="F1599" s="25"/>
      <c r="H1599" s="1"/>
    </row>
    <row r="1600" spans="1:8" s="26" customFormat="1">
      <c r="A1600" s="235"/>
      <c r="B1600" s="236"/>
      <c r="C1600" s="237"/>
      <c r="D1600" s="25"/>
      <c r="E1600" s="238"/>
      <c r="F1600" s="25"/>
      <c r="H1600" s="1"/>
    </row>
    <row r="1601" spans="1:8" s="26" customFormat="1">
      <c r="A1601" s="235"/>
      <c r="B1601" s="236"/>
      <c r="C1601" s="237"/>
      <c r="D1601" s="25"/>
      <c r="E1601" s="238"/>
      <c r="F1601" s="25"/>
      <c r="H1601" s="1"/>
    </row>
    <row r="1602" spans="1:8" s="26" customFormat="1">
      <c r="A1602" s="235"/>
      <c r="B1602" s="236"/>
      <c r="C1602" s="237"/>
      <c r="D1602" s="25"/>
      <c r="E1602" s="238"/>
      <c r="F1602" s="25"/>
      <c r="H1602" s="1"/>
    </row>
    <row r="1603" spans="1:8" s="26" customFormat="1">
      <c r="A1603" s="235"/>
      <c r="B1603" s="236"/>
      <c r="C1603" s="237"/>
      <c r="D1603" s="25"/>
      <c r="E1603" s="238"/>
      <c r="F1603" s="25"/>
      <c r="H1603" s="1"/>
    </row>
    <row r="1604" spans="1:8" s="26" customFormat="1">
      <c r="A1604" s="235"/>
      <c r="B1604" s="236"/>
      <c r="C1604" s="237"/>
      <c r="D1604" s="25"/>
      <c r="E1604" s="238"/>
      <c r="F1604" s="25"/>
      <c r="H1604" s="1"/>
    </row>
    <row r="1605" spans="1:8" s="26" customFormat="1">
      <c r="A1605" s="235"/>
      <c r="B1605" s="236"/>
      <c r="C1605" s="237"/>
      <c r="D1605" s="25"/>
      <c r="E1605" s="238"/>
      <c r="F1605" s="25"/>
      <c r="H1605" s="1"/>
    </row>
    <row r="1606" spans="1:8" s="26" customFormat="1">
      <c r="A1606" s="235"/>
      <c r="B1606" s="236"/>
      <c r="C1606" s="237"/>
      <c r="D1606" s="25"/>
      <c r="E1606" s="238"/>
      <c r="F1606" s="25"/>
      <c r="H1606" s="1"/>
    </row>
    <row r="1607" spans="1:8" s="26" customFormat="1">
      <c r="A1607" s="235"/>
      <c r="B1607" s="236"/>
      <c r="C1607" s="237"/>
      <c r="D1607" s="25"/>
      <c r="E1607" s="238"/>
      <c r="F1607" s="25"/>
      <c r="H1607" s="1"/>
    </row>
    <row r="1608" spans="1:8" s="26" customFormat="1">
      <c r="A1608" s="235"/>
      <c r="B1608" s="236"/>
      <c r="C1608" s="237"/>
      <c r="D1608" s="25"/>
      <c r="E1608" s="238"/>
      <c r="F1608" s="25"/>
      <c r="H1608" s="1"/>
    </row>
    <row r="1609" spans="1:8" s="26" customFormat="1">
      <c r="A1609" s="235"/>
      <c r="B1609" s="236"/>
      <c r="C1609" s="237"/>
      <c r="D1609" s="25"/>
      <c r="E1609" s="238"/>
      <c r="F1609" s="25"/>
      <c r="H1609" s="1"/>
    </row>
    <row r="1610" spans="1:8" s="26" customFormat="1">
      <c r="A1610" s="235"/>
      <c r="B1610" s="236"/>
      <c r="C1610" s="237"/>
      <c r="D1610" s="25"/>
      <c r="E1610" s="238"/>
      <c r="F1610" s="25"/>
      <c r="H1610" s="1"/>
    </row>
    <row r="1611" spans="1:8" s="26" customFormat="1">
      <c r="A1611" s="235"/>
      <c r="B1611" s="236"/>
      <c r="C1611" s="237"/>
      <c r="D1611" s="25"/>
      <c r="E1611" s="238"/>
      <c r="F1611" s="25"/>
      <c r="H1611" s="1"/>
    </row>
    <row r="1612" spans="1:8" s="26" customFormat="1">
      <c r="A1612" s="235"/>
      <c r="B1612" s="236"/>
      <c r="C1612" s="237"/>
      <c r="D1612" s="25"/>
      <c r="E1612" s="238"/>
      <c r="F1612" s="25"/>
      <c r="H1612" s="1"/>
    </row>
    <row r="1613" spans="1:8" s="26" customFormat="1">
      <c r="A1613" s="235"/>
      <c r="B1613" s="236"/>
      <c r="C1613" s="237"/>
      <c r="D1613" s="25"/>
      <c r="E1613" s="238"/>
      <c r="F1613" s="25"/>
      <c r="H1613" s="1"/>
    </row>
    <row r="1614" spans="1:8" s="26" customFormat="1">
      <c r="A1614" s="235"/>
      <c r="B1614" s="236"/>
      <c r="C1614" s="237"/>
      <c r="D1614" s="25"/>
      <c r="E1614" s="238"/>
      <c r="F1614" s="25"/>
      <c r="H1614" s="1"/>
    </row>
    <row r="1615" spans="1:8" s="26" customFormat="1">
      <c r="A1615" s="235"/>
      <c r="B1615" s="236"/>
      <c r="C1615" s="237"/>
      <c r="D1615" s="25"/>
      <c r="E1615" s="238"/>
      <c r="F1615" s="25"/>
      <c r="H1615" s="1"/>
    </row>
    <row r="1616" spans="1:8" s="26" customFormat="1">
      <c r="A1616" s="235"/>
      <c r="B1616" s="236"/>
      <c r="C1616" s="237"/>
      <c r="D1616" s="25"/>
      <c r="E1616" s="238"/>
      <c r="F1616" s="25"/>
      <c r="H1616" s="1"/>
    </row>
    <row r="1617" spans="1:8" s="26" customFormat="1">
      <c r="A1617" s="235"/>
      <c r="B1617" s="236"/>
      <c r="C1617" s="237"/>
      <c r="D1617" s="25"/>
      <c r="E1617" s="238"/>
      <c r="F1617" s="25"/>
      <c r="H1617" s="1"/>
    </row>
    <row r="1618" spans="1:8" s="26" customFormat="1">
      <c r="A1618" s="235"/>
      <c r="B1618" s="236"/>
      <c r="C1618" s="237"/>
      <c r="D1618" s="25"/>
      <c r="E1618" s="238"/>
      <c r="F1618" s="25"/>
      <c r="H1618" s="1"/>
    </row>
    <row r="1619" spans="1:8" s="26" customFormat="1">
      <c r="A1619" s="235"/>
      <c r="B1619" s="236"/>
      <c r="C1619" s="237"/>
      <c r="D1619" s="25"/>
      <c r="E1619" s="238"/>
      <c r="F1619" s="25"/>
      <c r="H1619" s="1"/>
    </row>
    <row r="1620" spans="1:8" s="26" customFormat="1">
      <c r="A1620" s="235"/>
      <c r="B1620" s="236"/>
      <c r="C1620" s="237"/>
      <c r="D1620" s="25"/>
      <c r="E1620" s="238"/>
      <c r="F1620" s="25"/>
      <c r="H1620" s="1"/>
    </row>
    <row r="1621" spans="1:8" s="26" customFormat="1">
      <c r="A1621" s="235"/>
      <c r="B1621" s="236"/>
      <c r="C1621" s="237"/>
      <c r="D1621" s="25"/>
      <c r="E1621" s="238"/>
      <c r="F1621" s="25"/>
      <c r="H1621" s="1"/>
    </row>
    <row r="1622" spans="1:8" s="26" customFormat="1">
      <c r="A1622" s="235"/>
      <c r="B1622" s="236"/>
      <c r="C1622" s="237"/>
      <c r="D1622" s="25"/>
      <c r="E1622" s="238"/>
      <c r="F1622" s="25"/>
      <c r="H1622" s="1"/>
    </row>
    <row r="1623" spans="1:8" s="26" customFormat="1">
      <c r="A1623" s="235"/>
      <c r="B1623" s="236"/>
      <c r="C1623" s="237"/>
      <c r="D1623" s="25"/>
      <c r="E1623" s="238"/>
      <c r="F1623" s="25"/>
      <c r="H1623" s="1"/>
    </row>
    <row r="1624" spans="1:8" s="26" customFormat="1">
      <c r="A1624" s="235"/>
      <c r="B1624" s="236"/>
      <c r="C1624" s="237"/>
      <c r="D1624" s="25"/>
      <c r="E1624" s="238"/>
      <c r="F1624" s="25"/>
      <c r="H1624" s="1"/>
    </row>
    <row r="1625" spans="1:8" s="26" customFormat="1">
      <c r="A1625" s="235"/>
      <c r="B1625" s="236"/>
      <c r="C1625" s="237"/>
      <c r="D1625" s="25"/>
      <c r="E1625" s="238"/>
      <c r="F1625" s="25"/>
      <c r="H1625" s="1"/>
    </row>
    <row r="1626" spans="1:8" s="26" customFormat="1">
      <c r="A1626" s="235"/>
      <c r="B1626" s="236"/>
      <c r="C1626" s="237"/>
      <c r="D1626" s="25"/>
      <c r="E1626" s="238"/>
      <c r="F1626" s="25"/>
      <c r="H1626" s="1"/>
    </row>
    <row r="1627" spans="1:8" s="26" customFormat="1">
      <c r="A1627" s="235"/>
      <c r="B1627" s="236"/>
      <c r="C1627" s="237"/>
      <c r="D1627" s="25"/>
      <c r="E1627" s="238"/>
      <c r="F1627" s="25"/>
      <c r="H1627" s="1"/>
    </row>
    <row r="1628" spans="1:8" s="26" customFormat="1">
      <c r="A1628" s="235"/>
      <c r="B1628" s="236"/>
      <c r="C1628" s="237"/>
      <c r="D1628" s="25"/>
      <c r="E1628" s="238"/>
      <c r="F1628" s="25"/>
      <c r="H1628" s="1"/>
    </row>
    <row r="1629" spans="1:8" s="26" customFormat="1">
      <c r="A1629" s="235"/>
      <c r="B1629" s="236"/>
      <c r="C1629" s="237"/>
      <c r="D1629" s="25"/>
      <c r="E1629" s="238"/>
      <c r="F1629" s="25"/>
      <c r="H1629" s="1"/>
    </row>
    <row r="1630" spans="1:8" s="26" customFormat="1">
      <c r="A1630" s="235"/>
      <c r="B1630" s="236"/>
      <c r="C1630" s="237"/>
      <c r="D1630" s="25"/>
      <c r="E1630" s="238"/>
      <c r="F1630" s="25"/>
      <c r="H1630" s="1"/>
    </row>
    <row r="1631" spans="1:8" s="26" customFormat="1">
      <c r="A1631" s="235"/>
      <c r="B1631" s="236"/>
      <c r="C1631" s="237"/>
      <c r="D1631" s="25"/>
      <c r="E1631" s="238"/>
      <c r="F1631" s="25"/>
      <c r="H1631" s="1"/>
    </row>
    <row r="1632" spans="1:8" s="26" customFormat="1">
      <c r="A1632" s="235"/>
      <c r="B1632" s="236"/>
      <c r="C1632" s="237"/>
      <c r="D1632" s="25"/>
      <c r="E1632" s="238"/>
      <c r="F1632" s="25"/>
      <c r="H1632" s="1"/>
    </row>
    <row r="1633" spans="1:8" s="26" customFormat="1">
      <c r="A1633" s="235"/>
      <c r="B1633" s="236"/>
      <c r="C1633" s="237"/>
      <c r="D1633" s="25"/>
      <c r="E1633" s="238"/>
      <c r="F1633" s="25"/>
      <c r="H1633" s="1"/>
    </row>
    <row r="1634" spans="1:8" s="26" customFormat="1">
      <c r="A1634" s="235"/>
      <c r="B1634" s="236"/>
      <c r="C1634" s="237"/>
      <c r="D1634" s="25"/>
      <c r="E1634" s="238"/>
      <c r="F1634" s="25"/>
      <c r="H1634" s="1"/>
    </row>
    <row r="1635" spans="1:8" s="26" customFormat="1">
      <c r="A1635" s="235"/>
      <c r="B1635" s="236"/>
      <c r="C1635" s="237"/>
      <c r="D1635" s="25"/>
      <c r="E1635" s="238"/>
      <c r="F1635" s="25"/>
      <c r="H1635" s="1"/>
    </row>
    <row r="1636" spans="1:8" s="26" customFormat="1">
      <c r="A1636" s="235"/>
      <c r="B1636" s="236"/>
      <c r="C1636" s="237"/>
      <c r="D1636" s="25"/>
      <c r="E1636" s="238"/>
      <c r="F1636" s="25"/>
      <c r="H1636" s="1"/>
    </row>
    <row r="1637" spans="1:8" s="26" customFormat="1">
      <c r="A1637" s="235"/>
      <c r="B1637" s="236"/>
      <c r="C1637" s="237"/>
      <c r="D1637" s="25"/>
      <c r="E1637" s="238"/>
      <c r="F1637" s="25"/>
      <c r="H1637" s="1"/>
    </row>
    <row r="1638" spans="1:8" s="26" customFormat="1">
      <c r="A1638" s="235"/>
      <c r="B1638" s="236"/>
      <c r="C1638" s="237"/>
      <c r="D1638" s="25"/>
      <c r="E1638" s="238"/>
      <c r="F1638" s="25"/>
      <c r="H1638" s="1"/>
    </row>
    <row r="1639" spans="1:8" s="26" customFormat="1">
      <c r="A1639" s="235"/>
      <c r="B1639" s="236"/>
      <c r="C1639" s="237"/>
      <c r="D1639" s="25"/>
      <c r="E1639" s="238"/>
      <c r="F1639" s="25"/>
      <c r="H1639" s="1"/>
    </row>
    <row r="1640" spans="1:8" s="26" customFormat="1">
      <c r="A1640" s="235"/>
      <c r="B1640" s="236"/>
      <c r="C1640" s="237"/>
      <c r="D1640" s="25"/>
      <c r="E1640" s="238"/>
      <c r="F1640" s="25"/>
      <c r="H1640" s="1"/>
    </row>
    <row r="1641" spans="1:8" s="26" customFormat="1">
      <c r="A1641" s="235"/>
      <c r="B1641" s="236"/>
      <c r="C1641" s="237"/>
      <c r="D1641" s="25"/>
      <c r="E1641" s="238"/>
      <c r="F1641" s="25"/>
      <c r="H1641" s="1"/>
    </row>
    <row r="1642" spans="1:8" s="26" customFormat="1">
      <c r="A1642" s="235"/>
      <c r="B1642" s="236"/>
      <c r="C1642" s="237"/>
      <c r="D1642" s="25"/>
      <c r="E1642" s="238"/>
      <c r="F1642" s="25"/>
      <c r="H1642" s="1"/>
    </row>
    <row r="1643" spans="1:8" s="26" customFormat="1">
      <c r="A1643" s="235"/>
      <c r="B1643" s="236"/>
      <c r="C1643" s="237"/>
      <c r="D1643" s="25"/>
      <c r="E1643" s="238"/>
      <c r="F1643" s="25"/>
      <c r="H1643" s="1"/>
    </row>
    <row r="1644" spans="1:8" s="26" customFormat="1">
      <c r="A1644" s="235"/>
      <c r="B1644" s="236"/>
      <c r="C1644" s="237"/>
      <c r="D1644" s="25"/>
      <c r="E1644" s="238"/>
      <c r="F1644" s="25"/>
      <c r="H1644" s="1"/>
    </row>
    <row r="1645" spans="1:8" s="26" customFormat="1">
      <c r="A1645" s="235"/>
      <c r="B1645" s="236"/>
      <c r="C1645" s="237"/>
      <c r="D1645" s="25"/>
      <c r="E1645" s="238"/>
      <c r="F1645" s="25"/>
      <c r="H1645" s="1"/>
    </row>
    <row r="1646" spans="1:8" s="26" customFormat="1">
      <c r="A1646" s="235"/>
      <c r="B1646" s="236"/>
      <c r="C1646" s="237"/>
      <c r="D1646" s="25"/>
      <c r="E1646" s="238"/>
      <c r="F1646" s="25"/>
      <c r="H1646" s="1"/>
    </row>
    <row r="1647" spans="1:8" s="26" customFormat="1">
      <c r="A1647" s="235"/>
      <c r="B1647" s="236"/>
      <c r="C1647" s="237"/>
      <c r="D1647" s="25"/>
      <c r="E1647" s="238"/>
      <c r="F1647" s="25"/>
      <c r="H1647" s="1"/>
    </row>
    <row r="1648" spans="1:8" s="26" customFormat="1">
      <c r="A1648" s="235"/>
      <c r="B1648" s="236"/>
      <c r="C1648" s="237"/>
      <c r="D1648" s="25"/>
      <c r="E1648" s="238"/>
      <c r="F1648" s="25"/>
      <c r="H1648" s="1"/>
    </row>
    <row r="1649" spans="1:8" s="26" customFormat="1">
      <c r="A1649" s="235"/>
      <c r="B1649" s="236"/>
      <c r="C1649" s="237"/>
      <c r="D1649" s="25"/>
      <c r="E1649" s="238"/>
      <c r="F1649" s="25"/>
      <c r="H1649" s="1"/>
    </row>
    <row r="1650" spans="1:8" s="26" customFormat="1">
      <c r="A1650" s="235"/>
      <c r="B1650" s="236"/>
      <c r="C1650" s="237"/>
      <c r="D1650" s="25"/>
      <c r="E1650" s="238"/>
      <c r="F1650" s="25"/>
      <c r="H1650" s="1"/>
    </row>
    <row r="1651" spans="1:8" s="26" customFormat="1">
      <c r="A1651" s="235"/>
      <c r="B1651" s="236"/>
      <c r="C1651" s="237"/>
      <c r="D1651" s="25"/>
      <c r="E1651" s="238"/>
      <c r="F1651" s="25"/>
      <c r="H1651" s="1"/>
    </row>
    <row r="1652" spans="1:8" s="26" customFormat="1">
      <c r="A1652" s="235"/>
      <c r="B1652" s="236"/>
      <c r="C1652" s="237"/>
      <c r="D1652" s="25"/>
      <c r="E1652" s="238"/>
      <c r="F1652" s="25"/>
      <c r="H1652" s="1"/>
    </row>
    <row r="1653" spans="1:8" s="26" customFormat="1">
      <c r="A1653" s="235"/>
      <c r="B1653" s="236"/>
      <c r="C1653" s="237"/>
      <c r="D1653" s="25"/>
      <c r="E1653" s="238"/>
      <c r="F1653" s="25"/>
      <c r="H1653" s="1"/>
    </row>
    <row r="1654" spans="1:8" s="26" customFormat="1">
      <c r="A1654" s="235"/>
      <c r="B1654" s="236"/>
      <c r="C1654" s="237"/>
      <c r="D1654" s="25"/>
      <c r="E1654" s="238"/>
      <c r="F1654" s="25"/>
      <c r="H1654" s="1"/>
    </row>
    <row r="1655" spans="1:8" s="26" customFormat="1">
      <c r="A1655" s="235"/>
      <c r="B1655" s="236"/>
      <c r="C1655" s="237"/>
      <c r="D1655" s="25"/>
      <c r="E1655" s="238"/>
      <c r="F1655" s="25"/>
      <c r="H1655" s="1"/>
    </row>
    <row r="1656" spans="1:8" s="26" customFormat="1">
      <c r="A1656" s="235"/>
      <c r="B1656" s="236"/>
      <c r="C1656" s="237"/>
      <c r="D1656" s="25"/>
      <c r="E1656" s="238"/>
      <c r="F1656" s="25"/>
      <c r="H1656" s="1"/>
    </row>
    <row r="1657" spans="1:8" s="26" customFormat="1">
      <c r="A1657" s="235"/>
      <c r="B1657" s="236"/>
      <c r="C1657" s="237"/>
      <c r="D1657" s="25"/>
      <c r="E1657" s="238"/>
      <c r="F1657" s="25"/>
      <c r="H1657" s="1"/>
    </row>
    <row r="1658" spans="1:8" s="26" customFormat="1">
      <c r="A1658" s="235"/>
      <c r="B1658" s="236"/>
      <c r="C1658" s="237"/>
      <c r="D1658" s="25"/>
      <c r="E1658" s="238"/>
      <c r="F1658" s="25"/>
      <c r="H1658" s="1"/>
    </row>
    <row r="1659" spans="1:8" s="26" customFormat="1">
      <c r="A1659" s="235"/>
      <c r="B1659" s="236"/>
      <c r="C1659" s="237"/>
      <c r="D1659" s="25"/>
      <c r="E1659" s="238"/>
      <c r="F1659" s="25"/>
      <c r="H1659" s="1"/>
    </row>
    <row r="1660" spans="1:8" s="26" customFormat="1">
      <c r="A1660" s="235"/>
      <c r="B1660" s="236"/>
      <c r="C1660" s="237"/>
      <c r="D1660" s="25"/>
      <c r="E1660" s="238"/>
      <c r="F1660" s="25"/>
      <c r="H1660" s="1"/>
    </row>
    <row r="1661" spans="1:8" s="26" customFormat="1">
      <c r="A1661" s="235"/>
      <c r="B1661" s="236"/>
      <c r="C1661" s="237"/>
      <c r="D1661" s="25"/>
      <c r="E1661" s="238"/>
      <c r="F1661" s="25"/>
      <c r="H1661" s="1"/>
    </row>
    <row r="1662" spans="1:8" s="26" customFormat="1">
      <c r="A1662" s="235"/>
      <c r="B1662" s="236"/>
      <c r="C1662" s="237"/>
      <c r="D1662" s="25"/>
      <c r="E1662" s="238"/>
      <c r="F1662" s="25"/>
      <c r="H1662" s="1"/>
    </row>
    <row r="1663" spans="1:8" s="26" customFormat="1">
      <c r="A1663" s="235"/>
      <c r="B1663" s="236"/>
      <c r="C1663" s="237"/>
      <c r="D1663" s="25"/>
      <c r="E1663" s="238"/>
      <c r="F1663" s="25"/>
      <c r="H1663" s="1"/>
    </row>
    <row r="1664" spans="1:8" s="26" customFormat="1">
      <c r="A1664" s="235"/>
      <c r="B1664" s="236"/>
      <c r="C1664" s="237"/>
      <c r="D1664" s="25"/>
      <c r="E1664" s="238"/>
      <c r="F1664" s="25"/>
      <c r="H1664" s="1"/>
    </row>
    <row r="1665" spans="1:8" s="26" customFormat="1">
      <c r="A1665" s="235"/>
      <c r="B1665" s="236"/>
      <c r="C1665" s="237"/>
      <c r="D1665" s="25"/>
      <c r="E1665" s="238"/>
      <c r="F1665" s="25"/>
      <c r="H1665" s="1"/>
    </row>
    <row r="1666" spans="1:8" s="26" customFormat="1">
      <c r="A1666" s="235"/>
      <c r="B1666" s="236"/>
      <c r="C1666" s="237"/>
      <c r="D1666" s="25"/>
      <c r="E1666" s="238"/>
      <c r="F1666" s="25"/>
      <c r="H1666" s="1"/>
    </row>
    <row r="1667" spans="1:8" s="26" customFormat="1">
      <c r="A1667" s="235"/>
      <c r="B1667" s="236"/>
      <c r="C1667" s="237"/>
      <c r="D1667" s="25"/>
      <c r="E1667" s="238"/>
      <c r="F1667" s="25"/>
      <c r="H1667" s="1"/>
    </row>
    <row r="1668" spans="1:8" s="26" customFormat="1">
      <c r="A1668" s="235"/>
      <c r="B1668" s="236"/>
      <c r="C1668" s="237"/>
      <c r="D1668" s="25"/>
      <c r="E1668" s="238"/>
      <c r="F1668" s="25"/>
      <c r="H1668" s="1"/>
    </row>
    <row r="1669" spans="1:8" s="26" customFormat="1">
      <c r="A1669" s="235"/>
      <c r="B1669" s="236"/>
      <c r="C1669" s="237"/>
      <c r="D1669" s="25"/>
      <c r="E1669" s="238"/>
      <c r="F1669" s="25"/>
      <c r="H1669" s="1"/>
    </row>
    <row r="1670" spans="1:8" s="26" customFormat="1">
      <c r="A1670" s="235"/>
      <c r="B1670" s="236"/>
      <c r="C1670" s="237"/>
      <c r="D1670" s="25"/>
      <c r="E1670" s="238"/>
      <c r="F1670" s="25"/>
      <c r="H1670" s="1"/>
    </row>
    <row r="1671" spans="1:8" s="26" customFormat="1">
      <c r="A1671" s="235"/>
      <c r="B1671" s="236"/>
      <c r="C1671" s="237"/>
      <c r="D1671" s="25"/>
      <c r="E1671" s="238"/>
      <c r="F1671" s="25"/>
      <c r="H1671" s="1"/>
    </row>
    <row r="1672" spans="1:8" s="26" customFormat="1">
      <c r="A1672" s="235"/>
      <c r="B1672" s="236"/>
      <c r="C1672" s="237"/>
      <c r="D1672" s="25"/>
      <c r="E1672" s="238"/>
      <c r="F1672" s="25"/>
      <c r="H1672" s="1"/>
    </row>
    <row r="1673" spans="1:8" s="26" customFormat="1">
      <c r="A1673" s="235"/>
      <c r="B1673" s="236"/>
      <c r="C1673" s="237"/>
      <c r="D1673" s="25"/>
      <c r="E1673" s="238"/>
      <c r="F1673" s="25"/>
      <c r="H1673" s="1"/>
    </row>
    <row r="1674" spans="1:8" s="26" customFormat="1">
      <c r="A1674" s="235"/>
      <c r="B1674" s="236"/>
      <c r="C1674" s="237"/>
      <c r="D1674" s="25"/>
      <c r="E1674" s="238"/>
      <c r="F1674" s="25"/>
      <c r="H1674" s="1"/>
    </row>
    <row r="1675" spans="1:8" s="26" customFormat="1">
      <c r="A1675" s="235"/>
      <c r="B1675" s="236"/>
      <c r="C1675" s="237"/>
      <c r="D1675" s="25"/>
      <c r="E1675" s="238"/>
      <c r="F1675" s="25"/>
      <c r="H1675" s="1"/>
    </row>
    <row r="1676" spans="1:8" s="26" customFormat="1">
      <c r="A1676" s="235"/>
      <c r="B1676" s="236"/>
      <c r="C1676" s="237"/>
      <c r="D1676" s="25"/>
      <c r="E1676" s="238"/>
      <c r="F1676" s="25"/>
      <c r="H1676" s="1"/>
    </row>
    <row r="1677" spans="1:8" s="26" customFormat="1">
      <c r="A1677" s="235"/>
      <c r="B1677" s="236"/>
      <c r="C1677" s="237"/>
      <c r="D1677" s="25"/>
      <c r="E1677" s="238"/>
      <c r="F1677" s="25"/>
      <c r="H1677" s="1"/>
    </row>
    <row r="1678" spans="1:8" s="26" customFormat="1">
      <c r="A1678" s="235"/>
      <c r="B1678" s="236"/>
      <c r="C1678" s="237"/>
      <c r="D1678" s="25"/>
      <c r="E1678" s="238"/>
      <c r="F1678" s="25"/>
      <c r="H1678" s="1"/>
    </row>
    <row r="1679" spans="1:8" s="26" customFormat="1">
      <c r="A1679" s="235"/>
      <c r="B1679" s="236"/>
      <c r="C1679" s="237"/>
      <c r="D1679" s="25"/>
      <c r="E1679" s="238"/>
      <c r="F1679" s="25"/>
      <c r="H1679" s="1"/>
    </row>
    <row r="1680" spans="1:8" s="26" customFormat="1">
      <c r="A1680" s="235"/>
      <c r="B1680" s="236"/>
      <c r="C1680" s="237"/>
      <c r="D1680" s="25"/>
      <c r="E1680" s="238"/>
      <c r="F1680" s="25"/>
      <c r="H1680" s="1"/>
    </row>
    <row r="1681" spans="1:8" s="26" customFormat="1">
      <c r="A1681" s="235"/>
      <c r="B1681" s="236"/>
      <c r="C1681" s="237"/>
      <c r="D1681" s="25"/>
      <c r="E1681" s="238"/>
      <c r="F1681" s="25"/>
      <c r="H1681" s="1"/>
    </row>
    <row r="1682" spans="1:8" s="26" customFormat="1">
      <c r="A1682" s="235"/>
      <c r="B1682" s="236"/>
      <c r="C1682" s="237"/>
      <c r="D1682" s="25"/>
      <c r="E1682" s="238"/>
      <c r="F1682" s="25"/>
      <c r="H1682" s="1"/>
    </row>
    <row r="1683" spans="1:8" s="26" customFormat="1">
      <c r="A1683" s="235"/>
      <c r="B1683" s="236"/>
      <c r="C1683" s="237"/>
      <c r="D1683" s="25"/>
      <c r="E1683" s="238"/>
      <c r="F1683" s="25"/>
      <c r="H1683" s="1"/>
    </row>
    <row r="1684" spans="1:8" s="26" customFormat="1">
      <c r="A1684" s="235"/>
      <c r="B1684" s="236"/>
      <c r="C1684" s="237"/>
      <c r="D1684" s="25"/>
      <c r="E1684" s="238"/>
      <c r="F1684" s="25"/>
      <c r="H1684" s="1"/>
    </row>
    <row r="1685" spans="1:8" s="26" customFormat="1">
      <c r="A1685" s="235"/>
      <c r="B1685" s="236"/>
      <c r="C1685" s="237"/>
      <c r="D1685" s="25"/>
      <c r="E1685" s="238"/>
      <c r="F1685" s="25"/>
      <c r="H1685" s="1"/>
    </row>
    <row r="1686" spans="1:8" s="26" customFormat="1">
      <c r="A1686" s="235"/>
      <c r="B1686" s="236"/>
      <c r="C1686" s="237"/>
      <c r="D1686" s="25"/>
      <c r="E1686" s="238"/>
      <c r="F1686" s="25"/>
      <c r="H1686" s="1"/>
    </row>
    <row r="1687" spans="1:8" s="26" customFormat="1">
      <c r="A1687" s="235"/>
      <c r="B1687" s="236"/>
      <c r="C1687" s="237"/>
      <c r="D1687" s="25"/>
      <c r="E1687" s="238"/>
      <c r="F1687" s="25"/>
      <c r="H1687" s="1"/>
    </row>
    <row r="1688" spans="1:8" s="26" customFormat="1">
      <c r="A1688" s="235"/>
      <c r="B1688" s="236"/>
      <c r="C1688" s="237"/>
      <c r="D1688" s="25"/>
      <c r="E1688" s="238"/>
      <c r="F1688" s="25"/>
      <c r="H1688" s="1"/>
    </row>
    <row r="1689" spans="1:8" s="26" customFormat="1">
      <c r="A1689" s="235"/>
      <c r="B1689" s="236"/>
      <c r="C1689" s="237"/>
      <c r="D1689" s="25"/>
      <c r="E1689" s="238"/>
      <c r="F1689" s="25"/>
      <c r="H1689" s="1"/>
    </row>
    <row r="1690" spans="1:8" s="26" customFormat="1">
      <c r="A1690" s="235"/>
      <c r="B1690" s="236"/>
      <c r="C1690" s="237"/>
      <c r="D1690" s="25"/>
      <c r="E1690" s="238"/>
      <c r="F1690" s="25"/>
      <c r="H1690" s="1"/>
    </row>
    <row r="1691" spans="1:8" s="26" customFormat="1">
      <c r="A1691" s="235"/>
      <c r="B1691" s="236"/>
      <c r="C1691" s="237"/>
      <c r="D1691" s="25"/>
      <c r="E1691" s="238"/>
      <c r="F1691" s="25"/>
      <c r="H1691" s="1"/>
    </row>
    <row r="1692" spans="1:8" s="26" customFormat="1">
      <c r="A1692" s="235"/>
      <c r="B1692" s="236"/>
      <c r="C1692" s="237"/>
      <c r="D1692" s="25"/>
      <c r="E1692" s="238"/>
      <c r="F1692" s="25"/>
      <c r="H1692" s="1"/>
    </row>
    <row r="1693" spans="1:8" s="26" customFormat="1">
      <c r="A1693" s="235"/>
      <c r="B1693" s="236"/>
      <c r="C1693" s="237"/>
      <c r="D1693" s="25"/>
      <c r="E1693" s="238"/>
      <c r="F1693" s="25"/>
      <c r="H1693" s="1"/>
    </row>
  </sheetData>
  <sheetProtection password="CC7A" sheet="1" objects="1" scenarios="1"/>
  <hyperlinks>
    <hyperlink ref="B15" r:id="rId1" display="http://narodne-novine.nn.hr/clanci/sluzbeni/2013_06_78_1615.html"/>
  </hyperlinks>
  <pageMargins left="0.70866141732283472" right="0.70866141732283472" top="0.74803149606299213" bottom="0.74803149606299213" header="0.31496062992125984" footer="0.31496062992125984"/>
  <pageSetup paperSize="9" scale="80" fitToHeight="0" orientation="portrait" r:id="rId2"/>
  <headerFooter>
    <oddHeader>&amp;CTroškovnik - obrtnički radovi
&amp;Rdatum:
studeni 2020.</oddHeader>
    <oddFooter>&amp;Linvestitor:
Grad Labin&amp;CSanacija i konzervacija dijela 'tople veze' 
industrijskog sklopa na Pijacalu&amp;Rstr.: &amp;P od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H7"/>
  <sheetViews>
    <sheetView workbookViewId="0">
      <selection activeCell="J18" sqref="J18"/>
    </sheetView>
  </sheetViews>
  <sheetFormatPr defaultRowHeight="15"/>
  <cols>
    <col min="4" max="4" width="55.140625" customWidth="1"/>
  </cols>
  <sheetData>
    <row r="5" spans="3:8">
      <c r="C5" s="173"/>
      <c r="D5" s="174"/>
      <c r="E5" s="175"/>
      <c r="F5" s="3"/>
      <c r="G5" s="3"/>
      <c r="H5" s="3"/>
    </row>
    <row r="6" spans="3:8" ht="52.5" customHeight="1">
      <c r="C6" s="173"/>
      <c r="D6" s="176"/>
      <c r="E6" s="175"/>
      <c r="F6" s="3"/>
      <c r="G6" s="3"/>
      <c r="H6" s="3"/>
    </row>
    <row r="7" spans="3:8">
      <c r="C7" s="173"/>
      <c r="D7" s="176"/>
      <c r="E7" s="175"/>
      <c r="F7" s="3"/>
      <c r="G7" s="3"/>
      <c r="H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4</vt:i4>
      </vt:variant>
    </vt:vector>
  </HeadingPairs>
  <TitlesOfParts>
    <vt:vector size="8" baseType="lpstr">
      <vt:lpstr>Rekapitulacija</vt:lpstr>
      <vt:lpstr>A1.Građevinski</vt:lpstr>
      <vt:lpstr>A2. Obrtnički</vt:lpstr>
      <vt:lpstr>Sheet1</vt:lpstr>
      <vt:lpstr>A1.Građevinski!Ispis_naslova</vt:lpstr>
      <vt:lpstr>A1.Građevinski!Podrucje_ispisa</vt:lpstr>
      <vt:lpstr>'A2. Obrtnički'!Podrucje_ispisa</vt:lpstr>
      <vt:lpstr>Rekapitulacija!Podrucje_ispisa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Forel</dc:creator>
  <cp:lastModifiedBy>Anamarija Lukšić</cp:lastModifiedBy>
  <cp:lastPrinted>2020-11-20T11:10:58Z</cp:lastPrinted>
  <dcterms:created xsi:type="dcterms:W3CDTF">2013-06-21T07:28:01Z</dcterms:created>
  <dcterms:modified xsi:type="dcterms:W3CDTF">2020-12-02T13:40:47Z</dcterms:modified>
</cp:coreProperties>
</file>